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50" tabRatio="598"/>
  </bookViews>
  <sheets>
    <sheet name="Hoja1" sheetId="1" r:id="rId1"/>
  </sheets>
  <definedNames>
    <definedName name="_xlnm._FilterDatabase" localSheetId="0" hidden="1">Hoja1!$A$3:$BH$200</definedName>
  </definedNames>
  <calcPr calcId="124519"/>
</workbook>
</file>

<file path=xl/calcChain.xml><?xml version="1.0" encoding="utf-8"?>
<calcChain xmlns="http://schemas.openxmlformats.org/spreadsheetml/2006/main">
  <c r="J204" i="1"/>
  <c r="J203"/>
  <c r="J32"/>
  <c r="J172"/>
  <c r="K171"/>
  <c r="J151"/>
  <c r="J146"/>
  <c r="J149"/>
  <c r="J156"/>
  <c r="J155"/>
  <c r="J154"/>
  <c r="J153"/>
  <c r="K160"/>
  <c r="J160" s="1"/>
  <c r="K159"/>
  <c r="J159" s="1"/>
  <c r="J145"/>
  <c r="J144"/>
  <c r="J50"/>
  <c r="J96"/>
  <c r="J48"/>
  <c r="J47"/>
  <c r="J33"/>
  <c r="J29"/>
  <c r="J17"/>
  <c r="J58"/>
  <c r="J57"/>
  <c r="J56"/>
  <c r="J105"/>
  <c r="J36"/>
  <c r="J53"/>
  <c r="J49"/>
  <c r="J91"/>
  <c r="J18"/>
  <c r="J82"/>
  <c r="J81"/>
  <c r="K42"/>
  <c r="K41"/>
  <c r="K40"/>
  <c r="K39"/>
  <c r="K38"/>
  <c r="K37"/>
  <c r="K44"/>
  <c r="K43"/>
  <c r="K35"/>
  <c r="K34"/>
  <c r="K28"/>
  <c r="K27"/>
  <c r="K26"/>
  <c r="K25"/>
  <c r="K24"/>
  <c r="K23"/>
  <c r="K22"/>
  <c r="K21"/>
  <c r="K20"/>
  <c r="K19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<sst xmlns="http://schemas.openxmlformats.org/spreadsheetml/2006/main" count="1409" uniqueCount="231">
  <si>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</si>
  <si>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</si>
  <si>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</si>
  <si>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</si>
  <si>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</si>
  <si>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</si>
  <si>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</si>
  <si>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</si>
  <si>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Artesanal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</si>
  <si>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</si>
  <si>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</si>
  <si>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</si>
  <si>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</si>
  <si>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</si>
  <si>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>Industrial</t>
  </si>
  <si>
    <t>Merluza común IV al 41°28,6 L.S</t>
  </si>
  <si>
    <t>SINDICATO DE TRABAJADORES INDEPENDIENTES, PESCADORES ARTESANALES HISTORICOS DE TALCAHUANO SPARHITAL R.S.U</t>
  </si>
  <si>
    <t>08-16</t>
  </si>
  <si>
    <t>SOCIEDAD PESQUERA NORDIOMAR SPA</t>
  </si>
  <si>
    <t>Merluza común VIII - XVI</t>
  </si>
  <si>
    <t>Merluza del sur</t>
  </si>
  <si>
    <t>12</t>
  </si>
  <si>
    <t>Armadores artesanales, pertenecientes a las areas de Puerto Natales y Punta Arenas</t>
  </si>
  <si>
    <t>11</t>
  </si>
  <si>
    <t>EMPRESA DE DESARROLLO PESQUERO DE CHILE S.A (EMDEPES S.A.)</t>
  </si>
  <si>
    <t>PESQUERA GRIMAR S.A.</t>
  </si>
  <si>
    <t>Merluza del Sur (41°28,6' L.S al 47°00L.S.)</t>
  </si>
  <si>
    <t>10</t>
  </si>
  <si>
    <t>Area Palena</t>
  </si>
  <si>
    <t>Area Calbuco B</t>
  </si>
  <si>
    <t>PESQUERA SUR AUSTRAL S.A.</t>
  </si>
  <si>
    <t>Area Puerto Montt B</t>
  </si>
  <si>
    <t>Area Calbuco A</t>
  </si>
  <si>
    <t>Area Chaiten</t>
  </si>
  <si>
    <t>Area Puerto Montt C</t>
  </si>
  <si>
    <t>Area Punta Arenas y Puerto Natales</t>
  </si>
  <si>
    <t>JUREL</t>
  </si>
  <si>
    <t>5</t>
  </si>
  <si>
    <t>SINDICATO DE TRABAJADORES INDEPENDIENTES PESCADORES MUELLE SUD AMERICANA</t>
  </si>
  <si>
    <t>JUREL V - IX</t>
  </si>
  <si>
    <t>ORIZON S.A.</t>
  </si>
  <si>
    <t>Sindicato de Armadores y Pescadores Mares Profundo, R.S.U 08.04.0179.</t>
  </si>
  <si>
    <t>A.G. CHALLWAFE RAG 674-8</t>
  </si>
  <si>
    <t>A.G. SIMBA (RAG 679-8)</t>
  </si>
  <si>
    <t>Embarcación MAURICIO IGNACIO 701672</t>
  </si>
  <si>
    <t>Sindicato de Pescadores  y Armadores Artesanales del Mar "SIPARMAR Talcahuano" (R.S.U 08.05.0339).</t>
  </si>
  <si>
    <t>S.T.I de Pescadores Artesanales Caleta Lo Rojas "SITRAINPAR" (RSU 08.07.0287)</t>
  </si>
  <si>
    <t>S.T.I de Armadores y Pescadores Artesanales y Ramas Afines "MAR CANTÁBRICO" (R.S.U 08.05.0718)</t>
  </si>
  <si>
    <t>Embarcación SANTA TERESITA II (RPA 700493)</t>
  </si>
  <si>
    <t>S.T.I Armadores y Pescadores Artesanales, Buzos Marisacadores, Algueros acuicultores y Actividades conexas de la Región del BioBío (BIO BIO PESCA) (RSU 08.05.0555).</t>
  </si>
  <si>
    <t>S.T.I Armadores Pescadores del Mar "SIARPEMAR" (RSU 08.05.0459)</t>
  </si>
  <si>
    <t>A.G. de pescadores artesanales de Coronel (AG 5-8)</t>
  </si>
  <si>
    <t>STI SIPAR GENTE DE MAR RSU N° 08070326</t>
  </si>
  <si>
    <t>STI SIARPEMAR RSU 08,05,0459</t>
  </si>
  <si>
    <t>Emb. VENTISQUERO (RPA 958905)</t>
  </si>
  <si>
    <t xml:space="preserve">Asociación de Armadores, Pescadores Artesanales y Actividades Afines de la Octava Región , Asociación Gremial ARPESCA A.G (RAG 429-8). </t>
  </si>
  <si>
    <t>S.I de Armadores y Pescadores Artesanales Afines "SARPE" (RSU 08.05.0398)</t>
  </si>
  <si>
    <t>A.G. de Armadores artesanales de calbuco ARMAR (RAG 320-10)</t>
  </si>
  <si>
    <t>Embarcación SEÑORA NANCY (RPA 700014)</t>
  </si>
  <si>
    <t>Merluza común</t>
  </si>
  <si>
    <t>S.T.I. de Pescadores Artesanales Caleta Lo Rojas "SITRAINPAR"</t>
  </si>
  <si>
    <t>PACIFICBLU SpA</t>
  </si>
  <si>
    <t>Area Patagonica</t>
  </si>
  <si>
    <t>4</t>
  </si>
  <si>
    <t>Asociación Gremial de Pescadores Artesanales y Buzos Mariscadores de Coquimbo</t>
  </si>
  <si>
    <t>S.T.I.Pescadores Artesanales, Recolectores de Orilla, Bolincheros y Ramos Similares "Proveedores Marítimos de Quillaipe, Carretera Austral"</t>
  </si>
  <si>
    <t>ANCHOVETA</t>
  </si>
  <si>
    <t>ASOCIACION GREMIAL BLUE AG-BLUE AG RAG 661-8</t>
  </si>
  <si>
    <t xml:space="preserve">ANCHOVETA </t>
  </si>
  <si>
    <t>L/M ISAAC M (697771)</t>
  </si>
  <si>
    <t>A.G. de Armadores y Pescadores Artesnales de Pesquerias Demersales y Migratorias de San Antonio A.G</t>
  </si>
  <si>
    <t>SIPESUR SpA</t>
  </si>
  <si>
    <t>A.G.de Armadores y Pescadores Cerqueros Artesanales de Ancud-ASOGPESCA ANCUD A.G.</t>
  </si>
  <si>
    <t>SOC. PESQUERA LANDES S.A.</t>
  </si>
  <si>
    <t>8</t>
  </si>
  <si>
    <t>Sindicato de Pescadores y Armadores Independientes de Embarcaciones Menores Artesanales de la Caleta Tumbes</t>
  </si>
  <si>
    <t>Comercializadora Simon Seafoo Limitada</t>
  </si>
  <si>
    <t>Pescadores arteasanales que se individualizan en el numeral 3°</t>
  </si>
  <si>
    <t>Organizaciones de pescadores artesanales que se individualizan en el numeral 3°</t>
  </si>
  <si>
    <t>PATRICIO GENARO VIDAL CHABRILLARD</t>
  </si>
  <si>
    <t>BRACPESCA S.A.</t>
  </si>
  <si>
    <t>Langostino colorado</t>
  </si>
  <si>
    <t>Langostino amarillo</t>
  </si>
  <si>
    <t>Langostino amarillo II-IV</t>
  </si>
  <si>
    <t>Langostino colorado XV-IV</t>
  </si>
  <si>
    <t>Sarina común  (Región de la Araucania) IX</t>
  </si>
  <si>
    <r>
      <rPr>
        <sz val="8"/>
        <color indexed="8"/>
        <rFont val="Arial"/>
        <family val="2"/>
      </rPr>
      <t xml:space="preserve">Artesanal </t>
    </r>
    <r>
      <rPr>
        <b/>
        <sz val="8"/>
        <color indexed="8"/>
        <rFont val="Arial"/>
        <family val="2"/>
      </rPr>
      <t>"L/M OSFRAMA "</t>
    </r>
    <r>
      <rPr>
        <sz val="8"/>
        <color indexed="8"/>
        <rFont val="Arial"/>
        <family val="2"/>
      </rPr>
      <t xml:space="preserve"> región de la Araucanía</t>
    </r>
  </si>
  <si>
    <t xml:space="preserve">Sindicato de Trabajadores Independientes, Pescadores Artesanales, Armadores, Buzos, Alguero, Demersal,  Pelagico, Recoletores Orillas y Of.Conexos Caleta Pesquera camino a Chinquihue </t>
  </si>
  <si>
    <t>Asociación Gremial de Armadores Artesanales de Calbuco ARMAR AG</t>
  </si>
  <si>
    <t>Area Puerto Montt A</t>
  </si>
  <si>
    <t>Armadores artesanales, pertenecientes a las areas de Puerto Natales</t>
  </si>
  <si>
    <t>S.T.I Pescadores Armadores y Ramos Afines de la Pesca Artesanal, APAT (R.S.U 08.05.0380)</t>
  </si>
  <si>
    <t>Embarcación SANTA TERESITA II, RPA 700493</t>
  </si>
  <si>
    <t>S.T.I de Pescadores Artesanales Lo Rojas y Caletas Anexas del Golfo de Arauco (RSU 08.07.0307)</t>
  </si>
  <si>
    <t>Asociación Gremial de Pescadores Artesanales de Coronel (RAG 5-8)</t>
  </si>
  <si>
    <t>S.T.I de la Pesca Artesanal, Armadores Artesanales Pelágicos Actividades Afines y Actividades Conexas de la Comuna de Talcahuano "MAR AZUL" (RSU 08.05.0434)</t>
  </si>
  <si>
    <t>S.T.I Pescadores Artesanales de Caleta Tumbes-Talcahuano (RSU 08.05.0057)</t>
  </si>
  <si>
    <t>S.T.I Pescadores y Armadores Artesanales de embarcaciones menores de la Caleta de Tumbes "SIPEAREM" (RSU 08.05.0569)</t>
  </si>
  <si>
    <t>Asociación Gremial de Armadores, Pescadores Artesanales y Actividades Afines, CHALLWAFE A.G (RAG N°674-8)</t>
  </si>
  <si>
    <t>S.T.I de Pescadores Artesanales, Armadores Artesanales Pelágicos, Actividades Afines y Actividades Conexas de la Caleta de San Vicente de la Comuna de Talcahuano "SIPARMARCEA" (RSU 08.05.0430)</t>
  </si>
  <si>
    <t>Embarcación R.ISABEL II, RPA 967684</t>
  </si>
  <si>
    <t>Asociación Gremial de Armadores Artesanales de la Décima región, AGARMAR (RAG N°156-10)</t>
  </si>
  <si>
    <t>S.T.I Pescadores Artesanales, Armadores y Actividades Conexas de Caleta Coliumo (RSU N° 08060150)</t>
  </si>
  <si>
    <t>S.T.I Pescadores Artesanales, Buzos Mariscadores, Armadores Artesanales y Actividades de Coronel y del golfo de Arauco VIII región "SIPARBUMAR CORONEL", RSU 08.07.0183</t>
  </si>
  <si>
    <t>Embarcación MARÍA BERNARDA II, RPA 701977; DANIA AYRINA II, RPA 966328 y ANA BELEN, RPA 968700</t>
  </si>
  <si>
    <t>S.T.I Pescadores Artesanales del Balneario de Niebla (RSU N° 14.01.0127)</t>
  </si>
  <si>
    <t>S.T.I Pescadores Artesanales, Armadores y Actividades Conexas de Caleta Coliumo (RSU N° 08.06.0150)</t>
  </si>
  <si>
    <t>S.T.I Pescadores Artesanales, Recolectores de Orilla, Bolicheros y Ramos similares "PROVEEDORES MARÍTIMOS DE QUILLAIPE"</t>
  </si>
  <si>
    <t>Embarcación JUAN PEDRO R, RPA 700197</t>
  </si>
  <si>
    <t>Asociación Gremial de Armadores Artesanales de la Décima Región, AGARMAR (RAG N°156-10)</t>
  </si>
  <si>
    <t>Embarcación ESPERANZA EN DIOS, RPA 700161; MATEO ABDON, RPA 701637; L.MAXIMILIANO I, RPA 699774</t>
  </si>
  <si>
    <t xml:space="preserve">Armadores Artesanales del Puerto de San Antonio Asociación Gremial, RAG N° 2510 </t>
  </si>
  <si>
    <t>Embarcación DON BETO IV, RPA 701723; BAYRON DAVID I, RPA 967577; CAMILA ANTONELLA 1, RPA 968817; CAMILA ANTONELLA 2, RPA 697885; MAR DE BERING, RPA 697864; JERUSALEM 2, RPA 699846; CONSTANZA M I, RPA 968833; DON BETO V, RPA 701702; PAPI JOSE, RPA 698573; VERONICA ALEJANDRA, RPA 926065.</t>
  </si>
  <si>
    <t xml:space="preserve">Embarcación ESPERANZA EN DIOS , RPA 700161; MATEO ABDON, RPA 701637; L.MAXIMILIANO I, RPA 699774; OSFRAMA, Rpa 964021 </t>
  </si>
  <si>
    <t>S.T.I Pescadores Artesanales, Armadores Artesanales y Ramos Afines de la Comuna de Calbuco "PECERCAL", R.S.U N° 10.01.0948</t>
  </si>
  <si>
    <t>S.T.I Pescadores Artesanales, Buzos Mariscadores, Armadores Artesanales y Actividades Conexas de Coronel y del Golfo de Arauco VIII Región "SIPARBUMAR CORONEL", R.S.U N°8070183.</t>
  </si>
  <si>
    <t>Asociación Gremial de Armadores Artesanales-ASOGFER A.G. RAG N°310-10</t>
  </si>
  <si>
    <t>S.T.I Pescadores Artesanales Armadores y Actividades Conexas de la Caleta Coliumo, R.S.U N° 8060150</t>
  </si>
  <si>
    <t>Asociación Gremial de Armadores Artesanales ASOGFER A.G (RAG N° 310-10), RUT N°65067479-0</t>
  </si>
  <si>
    <t>Asociación Gremial de Pescadores Artesanales BLUE A.G-BLUE A.G (RAG N°661-8)</t>
  </si>
  <si>
    <t>Embarcación UZIEL IV, RPA 702037</t>
  </si>
  <si>
    <t>S.T.I Pescadores de la Caleta de Coliumo, R.S.U 08.06.0027</t>
  </si>
  <si>
    <t>Asociación Gremial de Armadores, Pescadores Artesanales y Actividades Afines de Lota, Octava Región (RAG 577-8)</t>
  </si>
  <si>
    <t>Agrupación de Armadores Golfo de Arauco, Personalidad Jurídica N°621</t>
  </si>
  <si>
    <t>Asociación Gremial de Armadores, Pescadores Artesanales y Actividades Afines, de las Caletas de Coronel y Lota de la Región del Biobío PESCA SUR A.G (RAG N°680-8)</t>
  </si>
  <si>
    <t>Asociación Gremial de Armadores Artesanales "ARMAR A.G", RAG 384-8</t>
  </si>
  <si>
    <t>Embarcación SANTA TERESITA III, RPA 700493</t>
  </si>
  <si>
    <t>S.T.I Pescadores Artesanales Históricos de Talcahuano, "SPARHITAL" (R.S.U 08.05.0382)</t>
  </si>
  <si>
    <t>S.T.I Armadores y Pescadores Artesanales, Buzos Mariscadores, Algueros acuicultores y Actividades conexas de la Región del Bio Bio (BIO BIO PESCA) (RSU 08.05.0555)</t>
  </si>
  <si>
    <t>S.T.I Armadores y Pescadores Artesanales, Buzos Mariscadores, Algueros acuicultores y Actividades conexas de la Región del Bio Bio (BIO BIO PESCA (RSU 08.05.0555)</t>
  </si>
  <si>
    <t xml:space="preserve">S.T.I. Pescadores Armadores y Ramos Afines de la Pesca Artesanal, APAT, (R.S.U 08.05.0380) </t>
  </si>
  <si>
    <t>Embarcación CRISTIAN GUILLERMO, RPA 951259</t>
  </si>
  <si>
    <t>Asociación Gremial de Armadores Artesanales VALLEMAR LOTA (RAG N° 548-8)</t>
  </si>
  <si>
    <t>S.T.I Armadores y Pescadores Artesanales, Acuicultores, Algueros (as) y Ramos Afines "MAFMAR" (R.S.U 08.05.0645)</t>
  </si>
  <si>
    <t xml:space="preserve">S.T.I de Pescadores y Armadores, Buzos Mariscadores, Recolectores de Orilla, Acuicultores y Ramos Afines de la Pesca Artesanal "GRAN GOLFO DE ARAUCO" (RSU N° 08.04.0189) </t>
  </si>
  <si>
    <t>S.T.I Armadores Pescadores Artesanales, Algueros y Ramos Afines "MEDITERRÁNEO" (R.S.U 08.05.0605)</t>
  </si>
  <si>
    <t>Embarcación DOMENICA, RPA 923199</t>
  </si>
  <si>
    <t>Camaron nailon</t>
  </si>
  <si>
    <t>Camaron nailon II-VIII</t>
  </si>
  <si>
    <t>Sardina Común</t>
  </si>
  <si>
    <t xml:space="preserve">Sardina Común </t>
  </si>
  <si>
    <t xml:space="preserve">Asociación Gremial de Pescadores Artesanales de Coronel (RAG N° 5-8) </t>
  </si>
  <si>
    <t>S.T.I de Armadores y Pescadores Artesanales Históricos de Valdivia, ARPAVAL, R.S.U N° 14010514</t>
  </si>
  <si>
    <t>S.T.I Armadores y Pescadores Artesanales Acuicultores Algueros (as) y Ramos Afines "MAFMAR" R.S.U.N° 8050645</t>
  </si>
  <si>
    <t>Asociación Gremial de Armadores Artesanales de Calbuco, ARMAR A.G. RAG N° 320-10</t>
  </si>
  <si>
    <t>Embarcación SEÑORA NANCY, RPA 700014</t>
  </si>
  <si>
    <t>S.T.I Pescadores y Armadores Artesanales de Constitución "SIPARCON" R.S.U N° 07.05.0193</t>
  </si>
  <si>
    <t>S.T.I Armadores y Pescadores del Mar "SIARPEMAR" R.S.U N° 08.05.0459</t>
  </si>
  <si>
    <t>S.T.I  Pescadores Artesanales, Armadores, Buzos, Algueros, Bentónicos, Demeersales, Pelágicos, Recolectores de Orilla y Oficios conexos de Caleta Pesquera, camino Chinquihue, R.S.U N°10010942</t>
  </si>
  <si>
    <t xml:space="preserve">S.T.I Pescadores, Armadores y Ramos Afines "SIPEAYRAS" de Lota. R.S.U N° 8070296 </t>
  </si>
  <si>
    <t>S.T.I Pelágicos del Maule, R.S.U N°07.05.0150</t>
  </si>
  <si>
    <t>S.T.I Pescadores Artesanales y ramos Afines Sta. María Comuna de Talcahuano "SIPASMA", R.S.U N° 08.05.0602</t>
  </si>
  <si>
    <t>S.T.I Pescadores Artesanales, Armadores y Actividades Conexas de la Caleta Coliumo (RSU 08.06.0150)</t>
  </si>
  <si>
    <t>Asociación Gremial de Pescadores Artesanales BLUE A.G.- BLUE A.G. RAG N°661-8</t>
  </si>
  <si>
    <t>Embarcación LEALTAD I, RPA 699999 y DON GUILLERMO I, RPA 951136</t>
  </si>
  <si>
    <t>S.T.I. Armadores y Pescadores y Ramos Afines de la Pesca Artesanal de la Caleta Lo Rojas "SITRAL"</t>
  </si>
  <si>
    <t>S.T.I. Pescadores Artesanales, Buzos Mariscadores, Armadores Artesanales y Actividades Conexas de Coronel y del Golfo de Arauco VIII Región "SIPARBUMAR CORONEL"</t>
  </si>
  <si>
    <t>Asociacion Gremial de Armadores Artesanales Pesca Austral A.G.</t>
  </si>
  <si>
    <t>Sindicato de Trabajadores Independientes Pescadores Artesanales, Armadores artesanales, y Ramas Afinesde la comuna de Calbuco "Percercal" R.S.U.</t>
  </si>
  <si>
    <t>Asociacion Gremial de Armadores Artesanales de Calbuco-ARMAR A.G.</t>
  </si>
  <si>
    <t>Sindicato de Trabajadores Independientes Cerqueros Coquimbo IV REGION</t>
  </si>
  <si>
    <t>Asociacion Gremial de Armadores Artesanales ASOGFER A.G.</t>
  </si>
  <si>
    <t>SARDINA COMUN</t>
  </si>
  <si>
    <t>Sindicato de Trabajadores Independientes, Pescadores Artesanales, Armadores Artesanales y Ramos Afines de la Com,una de Calbuco "Pecercal"</t>
  </si>
  <si>
    <t xml:space="preserve">Sind. de Trabajdores Independientes Pescadores Artesanales Históricos de Thno "SPARHITAL" </t>
  </si>
  <si>
    <t>Sarina común  (Región del Biobio)</t>
  </si>
  <si>
    <t>Armador Artesanal "L/M Río Queule I   RPA 951113" y Rio Tolten I RPA  966686 región de la Araucanía.</t>
  </si>
  <si>
    <t>Sardina común  (Región de la Araucania) IX</t>
  </si>
  <si>
    <t>SOCIEDAD PESQUERA LANDES S.A.</t>
  </si>
  <si>
    <t>Merluza del Sur</t>
  </si>
  <si>
    <t>EMPRESA DE DESARROLLO PESQUERO DE CHILE S.A (EMDEPES)</t>
  </si>
  <si>
    <t>ASOCIACION GREMIAL DE ARMNADORES ARTESANALES DE LA DECIMA REGION, ARGAMAR R.A.G.</t>
  </si>
  <si>
    <t>ASOCIACIÓN GREMIAL AYSÉN</t>
  </si>
  <si>
    <t>Armador Artesanal "L/M Moises B - RPA 701137" región de la Araucanía.</t>
  </si>
  <si>
    <t>Armador Artesanal "L/M Linares - RPA 902835" región de la Araucanía.</t>
  </si>
  <si>
    <t>Sarina común  IX</t>
  </si>
  <si>
    <t>SINDICATO DE PESCADORES ARTESANALES Y ARMADORES ARTESANALES DE LA OCTAVA REGION "SPAADA" R.S.U. 8050339</t>
  </si>
  <si>
    <t xml:space="preserve">SARDINA COMUN </t>
  </si>
  <si>
    <t>L/M NICOLAS (956970)</t>
  </si>
  <si>
    <t xml:space="preserve">ARMADORES PELAGICOS DE VALDIVIA A.G -APEVAL RAG N°29-14) </t>
  </si>
  <si>
    <t>L/M ROLANDO (964500)</t>
  </si>
  <si>
    <t xml:space="preserve">SINDICATO DE TRABAJADORES INDEPENDIENTES DE LA CALETA DE COLIUMO R.S.U. 08.06.0027 </t>
  </si>
  <si>
    <t>L/M ALBERTO M (964972)</t>
  </si>
  <si>
    <t>SINDICATO DE TRABAJADORES INDEPENDIENTES DE ARMADORES Y PESCADORES ARTESANALES Y RAMAS AFINES "MAR CANTABRICO" R.S.U. 08.05.0718</t>
  </si>
  <si>
    <t>L/M MARGOT MARIA IV (951220)</t>
  </si>
  <si>
    <t>ASOCIACION DE ARMADORES CERQUEROS DE VALDIVIA -SIPACERVAL- (RAG N°44-14)</t>
  </si>
  <si>
    <t>L/M ORKA I (701151)</t>
  </si>
  <si>
    <t>ASOCIACION GREMIAL DE PESCADORES ARTESANALES DE SAN VICENTE - TALCAHUANO RAG N°18-8</t>
  </si>
  <si>
    <t>L/M DON ULMES (957377)</t>
  </si>
  <si>
    <t>L/M ISAAC II (961132)</t>
  </si>
  <si>
    <t>Merluza comun</t>
  </si>
  <si>
    <t>SINDICATO DE TRABAJADORES INDEPENDIENTES PESCADORES CALETA EL MEMBRILLO</t>
  </si>
  <si>
    <t>Merluza Comun</t>
  </si>
  <si>
    <t>industrial</t>
  </si>
  <si>
    <t>Asociación Gremial de Armadores y Pescadores Artesanales Miramar BioBio "MIRAMAR BIOBIO A.G." (RAG N° 633-8)</t>
  </si>
  <si>
    <t>S.T.I de la Pesca Artesanal de la Península de Hualpén (R.S.U 08.05.0502)</t>
  </si>
  <si>
    <t>Asociación Gremial de Pescadores Artesanales de San Vicente-Talcahuano, RAG 18-8.</t>
  </si>
  <si>
    <t>Embarcación TITAN DEL MAR, RPA 700812 y DON PASCUAL, RPA 967851.</t>
  </si>
  <si>
    <t>Embarcación SANTA TERESITA III, RPA 700493.</t>
  </si>
  <si>
    <t>Embarcación DANIA AYRINA II, RPA 966328.</t>
  </si>
  <si>
    <t>Embarcación DON JASON, RPA 701405.</t>
  </si>
  <si>
    <t>Embarcación MARIA BERNARDA II, RPA 701977.</t>
  </si>
  <si>
    <t>Asociación Gremial de Armadores Artesanales "ARMAR A.G." (RAG 384-8)</t>
  </si>
  <si>
    <t>Embarcación MARISOL I, RPA 966152.</t>
  </si>
  <si>
    <t>Asociación Gremial de Armadores y Pescadores Artesanales de Chile-Armadores y Pescadores Artesanales de Chile (A.G)_ARMAPES (A.G), RAG N° 264-10.</t>
  </si>
  <si>
    <t>Armadores Pelágicos de Valdivia Asociación Gremial-APEVAL A.G., RAG N° 29-14.</t>
  </si>
  <si>
    <t>Embarcación CHUMINGO, RPA 955511.</t>
  </si>
  <si>
    <t>S.T.I Pescadores Artesanales Históricos de Talcahuano "SPARHITAL" (RSU 08.05.0382)</t>
  </si>
  <si>
    <t>Embarcación RUELI, RPA 964068.</t>
  </si>
  <si>
    <t xml:space="preserve">S.T.I de Pescadores Artesanales, Armadores Artesanales, Buzos Mariscadores, Recolector de orilla "POR UN FUTURO MEJOR" (R.S.U 08.16.0212) </t>
  </si>
  <si>
    <t>S.T.I Armadores y Pescadores Artesanales y Ramos Afines Caleta La Gloria comuna de Talcahuano (RSU 08.05.0603)</t>
  </si>
  <si>
    <t>Asociación de Armadores y Pescadores Cerqueros ACERMAR A.G.-ACERMAR A.G., RAG N°4205.</t>
  </si>
  <si>
    <t>Embarcación VENTISQUERO, RPA 958905.</t>
  </si>
  <si>
    <t>Sarina común   (Región de la Araucanía) IX</t>
  </si>
  <si>
    <t>Sind. de Trabajdores Independientes Armadores y Pescadores Artesanales y Ramas a fines, R.S.U. N°8050512</t>
  </si>
  <si>
    <t>S.T.I Pescadores Artesanales, Lancheros, Acuicultores y Actividades Conexas de Caleta Lota Bajo "SIPESCA" (R.S.U 08.07.0106)</t>
  </si>
  <si>
    <t>S.T.I Pescadores Artesanales, Armadores, Patrones y Tripulantes de Pesca Artesanal y Actividades Conexas de la Caleta Cocholgue de la Comuna de Tomé VIII Región (RSU 08.060.106)</t>
  </si>
  <si>
    <t>S.T.I Pescadores Artesanales, Armadores y Actividades Conexas de la Caleta Coliumo (RSU 08.06.150)</t>
  </si>
  <si>
    <t>Embarcación DON VICTORIANO I, RPA 963986.</t>
  </si>
  <si>
    <t>Sindicato de Armadores y Pescadores Mares Profundo (R.S.U 08.04.0179).</t>
  </si>
  <si>
    <t>Embarcación JOYA II, RPA 955149 y CENTURIOM, RPA 5951.</t>
  </si>
  <si>
    <t>BioBío</t>
  </si>
  <si>
    <t>S.T.I Ayudantes de Buzo, Pescadores Artesanales y Algueras y Actividades conexas de la Caleta Tomé y Quichiuto (R.S.U 08.06.0043)</t>
  </si>
  <si>
    <t>S.T.I Pescadores Artesanales, Armadores Artesanales Pelágicos, Actividades Afines y Actividades Conexas de la Caleta de San Vicente de la comuna de Talcahuano "SIPARMARCEA" (R.S.U 08.05.0430)</t>
  </si>
  <si>
    <t>Embarcación CLAUDIO, RPA 700343.</t>
  </si>
  <si>
    <t>Embarcación PALMI III, RPA 969788.</t>
  </si>
  <si>
    <t>S.T.I.de la pesca aretnsal, armadores artesanales pelágicos afines y actividades conexas de la comuna de Talcahuano "mar Azul" R.A.G. 08.05.0434</t>
  </si>
  <si>
    <t>ANCHOVETA  (Región de la Araucanía) IX</t>
  </si>
  <si>
    <t xml:space="preserve">ANCHOVETA  (Región del Biobio) </t>
  </si>
  <si>
    <t xml:space="preserve">ANCHOVETA  IX </t>
  </si>
  <si>
    <t>ANCHOVETA   (Región de la Araucanía) IX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</si>
</sst>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" fontId="4" fillId="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3"/>
  <sheetViews>
    <sheetView tabSelected="1" workbookViewId="0">
      <pane ySplit="3" topLeftCell="A196" activePane="bottomLeft" state="frozen"/>
      <selection pane="bottomLeft" activeCell="A206" sqref="A206:XFD213"/>
    </sheetView>
  </sheetViews>
  <sheetFormatPr baseColWidth="10" defaultRowHeight="12.75"/>
  <cols>
    <col min="1" max="1" width="15.28515625" style="29" bestFit="1" customWidth="1"/>
    <col min="2" max="2" width="15.7109375" style="28" bestFit="1" customWidth="1"/>
    <col min="3" max="3" width="23.5703125" style="29" bestFit="1" customWidth="1"/>
    <col min="4" max="4" width="11.140625" style="29" bestFit="1" customWidth="1"/>
    <col min="5" max="5" width="9.5703125" style="30" bestFit="1" customWidth="1"/>
    <col min="6" max="6" width="114.5703125" style="29" bestFit="1" customWidth="1"/>
    <col min="7" max="7" width="38.42578125" style="29" bestFit="1" customWidth="1"/>
    <col min="8" max="8" width="12.5703125" style="29" customWidth="1"/>
    <col min="9" max="9" width="106" style="30" customWidth="1"/>
    <col min="10" max="10" width="15.7109375" style="29" bestFit="1" customWidth="1"/>
    <col min="11" max="11" width="14.7109375" style="3" bestFit="1" customWidth="1"/>
    <col min="12" max="12" width="34.85546875" style="29" customWidth="1"/>
    <col min="13" max="16384" width="11.42578125" style="29"/>
  </cols>
  <sheetData>
    <row r="1" spans="1:60" s="7" customFormat="1" ht="19.5" customHeight="1" thickBot="1">
      <c r="A1" s="1"/>
      <c r="B1" s="32" t="s">
        <v>9</v>
      </c>
      <c r="C1" s="33"/>
      <c r="D1" s="33"/>
      <c r="E1" s="33"/>
      <c r="F1" s="33"/>
      <c r="G1" s="33"/>
      <c r="H1" s="33"/>
      <c r="I1" s="33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7" customFormat="1" ht="19.5" customHeight="1" thickBot="1">
      <c r="A2" s="8"/>
      <c r="B2" s="9"/>
      <c r="C2" s="34" t="s">
        <v>10</v>
      </c>
      <c r="D2" s="34"/>
      <c r="E2" s="35"/>
      <c r="F2" s="36"/>
      <c r="G2" s="37" t="s">
        <v>11</v>
      </c>
      <c r="H2" s="38"/>
      <c r="I2" s="38"/>
      <c r="J2" s="10"/>
      <c r="K2" s="10"/>
      <c r="L2" s="1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7" customFormat="1" ht="22.5" customHeight="1">
      <c r="A3" s="12" t="s">
        <v>0</v>
      </c>
      <c r="B3" s="13" t="s">
        <v>1</v>
      </c>
      <c r="C3" s="14" t="s">
        <v>2</v>
      </c>
      <c r="D3" s="15" t="s">
        <v>12</v>
      </c>
      <c r="E3" s="16" t="s">
        <v>3</v>
      </c>
      <c r="F3" s="17" t="s">
        <v>13</v>
      </c>
      <c r="G3" s="18" t="s">
        <v>2</v>
      </c>
      <c r="H3" s="16" t="s">
        <v>4</v>
      </c>
      <c r="I3" s="10" t="s">
        <v>13</v>
      </c>
      <c r="J3" s="19" t="s">
        <v>5</v>
      </c>
      <c r="K3" s="19" t="s">
        <v>6</v>
      </c>
      <c r="L3" s="20" t="s">
        <v>7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27" customFormat="1" ht="34.5" customHeight="1">
      <c r="A4" s="21">
        <v>126</v>
      </c>
      <c r="B4" s="22">
        <v>45309</v>
      </c>
      <c r="C4" s="21" t="s">
        <v>19</v>
      </c>
      <c r="D4" s="23" t="s">
        <v>17</v>
      </c>
      <c r="E4" s="21" t="s">
        <v>8</v>
      </c>
      <c r="F4" s="24" t="s">
        <v>16</v>
      </c>
      <c r="G4" s="21" t="s">
        <v>15</v>
      </c>
      <c r="H4" s="21" t="s">
        <v>14</v>
      </c>
      <c r="I4" s="21" t="s">
        <v>18</v>
      </c>
      <c r="J4" s="21">
        <v>39</v>
      </c>
      <c r="K4" s="25">
        <v>39000</v>
      </c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60" s="27" customFormat="1" ht="34.5" customHeight="1">
      <c r="A5" s="21">
        <v>136</v>
      </c>
      <c r="B5" s="22">
        <v>45310</v>
      </c>
      <c r="C5" s="21" t="s">
        <v>20</v>
      </c>
      <c r="D5" s="23" t="s">
        <v>21</v>
      </c>
      <c r="E5" s="21" t="s">
        <v>8</v>
      </c>
      <c r="F5" s="24" t="s">
        <v>22</v>
      </c>
      <c r="G5" s="21" t="s">
        <v>26</v>
      </c>
      <c r="H5" s="21" t="s">
        <v>14</v>
      </c>
      <c r="I5" s="21" t="s">
        <v>24</v>
      </c>
      <c r="J5" s="21">
        <v>748.34</v>
      </c>
      <c r="K5" s="25">
        <v>748344</v>
      </c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60" s="27" customFormat="1" ht="34.5" customHeight="1">
      <c r="A6" s="21">
        <v>138</v>
      </c>
      <c r="B6" s="22">
        <v>45313</v>
      </c>
      <c r="C6" s="21" t="s">
        <v>20</v>
      </c>
      <c r="D6" s="23" t="s">
        <v>23</v>
      </c>
      <c r="E6" s="21" t="s">
        <v>8</v>
      </c>
      <c r="F6" s="24" t="s">
        <v>78</v>
      </c>
      <c r="G6" s="21" t="s">
        <v>26</v>
      </c>
      <c r="H6" s="21" t="s">
        <v>14</v>
      </c>
      <c r="I6" s="21" t="s">
        <v>24</v>
      </c>
      <c r="J6" s="21">
        <f>K6/1000</f>
        <v>472.69</v>
      </c>
      <c r="K6" s="25">
        <v>472690</v>
      </c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60" s="27" customFormat="1" ht="34.5" customHeight="1">
      <c r="A7" s="21">
        <v>139</v>
      </c>
      <c r="B7" s="22">
        <v>45313</v>
      </c>
      <c r="C7" s="21" t="s">
        <v>20</v>
      </c>
      <c r="D7" s="23" t="s">
        <v>23</v>
      </c>
      <c r="E7" s="21" t="s">
        <v>8</v>
      </c>
      <c r="F7" s="24" t="s">
        <v>78</v>
      </c>
      <c r="G7" s="21" t="s">
        <v>26</v>
      </c>
      <c r="H7" s="21" t="s">
        <v>14</v>
      </c>
      <c r="I7" s="21" t="s">
        <v>25</v>
      </c>
      <c r="J7" s="21">
        <f t="shared" ref="J7:J8" si="0">K7/1000</f>
        <v>245.065</v>
      </c>
      <c r="K7" s="25">
        <v>245065</v>
      </c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60" s="27" customFormat="1" ht="34.5" customHeight="1">
      <c r="A8" s="21">
        <v>140</v>
      </c>
      <c r="B8" s="22">
        <v>45313</v>
      </c>
      <c r="C8" s="21" t="s">
        <v>20</v>
      </c>
      <c r="D8" s="23" t="s">
        <v>21</v>
      </c>
      <c r="E8" s="21" t="s">
        <v>8</v>
      </c>
      <c r="F8" s="24" t="s">
        <v>22</v>
      </c>
      <c r="G8" s="21" t="s">
        <v>26</v>
      </c>
      <c r="H8" s="21" t="s">
        <v>14</v>
      </c>
      <c r="I8" s="21" t="s">
        <v>25</v>
      </c>
      <c r="J8" s="21">
        <f t="shared" si="0"/>
        <v>293.61399999999998</v>
      </c>
      <c r="K8" s="25">
        <v>293614</v>
      </c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60" s="27" customFormat="1" ht="34.5" customHeight="1">
      <c r="A9" s="21">
        <v>156</v>
      </c>
      <c r="B9" s="22">
        <v>45315</v>
      </c>
      <c r="C9" s="21" t="s">
        <v>20</v>
      </c>
      <c r="D9" s="23" t="s">
        <v>27</v>
      </c>
      <c r="E9" s="21" t="s">
        <v>8</v>
      </c>
      <c r="F9" s="24" t="s">
        <v>28</v>
      </c>
      <c r="G9" s="21" t="s">
        <v>26</v>
      </c>
      <c r="H9" s="21" t="s">
        <v>14</v>
      </c>
      <c r="I9" s="21" t="s">
        <v>30</v>
      </c>
      <c r="J9" s="21">
        <f t="shared" ref="J9:J10" si="1">K9/1000</f>
        <v>95.117999999999995</v>
      </c>
      <c r="K9" s="25">
        <v>95118</v>
      </c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60" s="27" customFormat="1" ht="34.5" customHeight="1">
      <c r="A10" s="21">
        <v>157</v>
      </c>
      <c r="B10" s="22">
        <v>45315</v>
      </c>
      <c r="C10" s="21" t="s">
        <v>20</v>
      </c>
      <c r="D10" s="23" t="s">
        <v>27</v>
      </c>
      <c r="E10" s="21" t="s">
        <v>8</v>
      </c>
      <c r="F10" s="24" t="s">
        <v>29</v>
      </c>
      <c r="G10" s="21" t="s">
        <v>26</v>
      </c>
      <c r="H10" s="21" t="s">
        <v>14</v>
      </c>
      <c r="I10" s="21" t="s">
        <v>25</v>
      </c>
      <c r="J10" s="21">
        <f t="shared" si="1"/>
        <v>333.33</v>
      </c>
      <c r="K10" s="25">
        <v>333330</v>
      </c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60" s="27" customFormat="1" ht="34.5" customHeight="1">
      <c r="A11" s="21">
        <v>191</v>
      </c>
      <c r="B11" s="22">
        <v>45316</v>
      </c>
      <c r="C11" s="21" t="s">
        <v>20</v>
      </c>
      <c r="D11" s="23" t="s">
        <v>27</v>
      </c>
      <c r="E11" s="21" t="s">
        <v>8</v>
      </c>
      <c r="F11" s="24" t="s">
        <v>31</v>
      </c>
      <c r="G11" s="21" t="s">
        <v>26</v>
      </c>
      <c r="H11" s="21" t="s">
        <v>14</v>
      </c>
      <c r="I11" s="21" t="s">
        <v>25</v>
      </c>
      <c r="J11" s="21">
        <f t="shared" ref="J11:J15" si="2">K11/1000</f>
        <v>222</v>
      </c>
      <c r="K11" s="25">
        <v>222000</v>
      </c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60" s="27" customFormat="1" ht="34.5" customHeight="1">
      <c r="A12" s="21">
        <v>192</v>
      </c>
      <c r="B12" s="22">
        <v>45316</v>
      </c>
      <c r="C12" s="21" t="s">
        <v>20</v>
      </c>
      <c r="D12" s="23" t="s">
        <v>27</v>
      </c>
      <c r="E12" s="21" t="s">
        <v>8</v>
      </c>
      <c r="F12" s="24" t="s">
        <v>32</v>
      </c>
      <c r="G12" s="21" t="s">
        <v>26</v>
      </c>
      <c r="H12" s="21" t="s">
        <v>14</v>
      </c>
      <c r="I12" s="21" t="s">
        <v>25</v>
      </c>
      <c r="J12" s="21">
        <f t="shared" si="2"/>
        <v>130</v>
      </c>
      <c r="K12" s="25">
        <v>130000</v>
      </c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60" s="27" customFormat="1" ht="34.5" customHeight="1">
      <c r="A13" s="21">
        <v>193</v>
      </c>
      <c r="B13" s="22">
        <v>45316</v>
      </c>
      <c r="C13" s="21" t="s">
        <v>20</v>
      </c>
      <c r="D13" s="23" t="s">
        <v>27</v>
      </c>
      <c r="E13" s="21" t="s">
        <v>8</v>
      </c>
      <c r="F13" s="24" t="s">
        <v>33</v>
      </c>
      <c r="G13" s="21" t="s">
        <v>26</v>
      </c>
      <c r="H13" s="21" t="s">
        <v>14</v>
      </c>
      <c r="I13" s="21" t="s">
        <v>25</v>
      </c>
      <c r="J13" s="21">
        <f t="shared" si="2"/>
        <v>83</v>
      </c>
      <c r="K13" s="25">
        <v>83000</v>
      </c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60" s="27" customFormat="1" ht="34.5" customHeight="1">
      <c r="A14" s="21">
        <v>194</v>
      </c>
      <c r="B14" s="22">
        <v>45316</v>
      </c>
      <c r="C14" s="21" t="s">
        <v>20</v>
      </c>
      <c r="D14" s="23" t="s">
        <v>27</v>
      </c>
      <c r="E14" s="21" t="s">
        <v>8</v>
      </c>
      <c r="F14" s="24" t="s">
        <v>34</v>
      </c>
      <c r="G14" s="21" t="s">
        <v>26</v>
      </c>
      <c r="H14" s="21" t="s">
        <v>14</v>
      </c>
      <c r="I14" s="21" t="s">
        <v>30</v>
      </c>
      <c r="J14" s="21">
        <f t="shared" si="2"/>
        <v>218</v>
      </c>
      <c r="K14" s="25">
        <v>218000</v>
      </c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60" s="27" customFormat="1" ht="34.5" customHeight="1">
      <c r="A15" s="21">
        <v>211</v>
      </c>
      <c r="B15" s="22">
        <v>45317</v>
      </c>
      <c r="C15" s="21" t="s">
        <v>20</v>
      </c>
      <c r="D15" s="23" t="s">
        <v>21</v>
      </c>
      <c r="E15" s="21" t="s">
        <v>8</v>
      </c>
      <c r="F15" s="24" t="s">
        <v>35</v>
      </c>
      <c r="G15" s="21" t="s">
        <v>26</v>
      </c>
      <c r="H15" s="21" t="s">
        <v>14</v>
      </c>
      <c r="I15" s="21" t="s">
        <v>24</v>
      </c>
      <c r="J15" s="21">
        <f t="shared" si="2"/>
        <v>510.56799999999998</v>
      </c>
      <c r="K15" s="25">
        <v>510568</v>
      </c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</row>
    <row r="16" spans="1:60" s="27" customFormat="1" ht="34.5" customHeight="1">
      <c r="A16" s="21">
        <v>256</v>
      </c>
      <c r="B16" s="22">
        <v>45322</v>
      </c>
      <c r="C16" s="21" t="s">
        <v>36</v>
      </c>
      <c r="D16" s="23" t="s">
        <v>37</v>
      </c>
      <c r="E16" s="21" t="s">
        <v>8</v>
      </c>
      <c r="F16" s="24" t="s">
        <v>38</v>
      </c>
      <c r="G16" s="21" t="s">
        <v>39</v>
      </c>
      <c r="H16" s="21" t="s">
        <v>14</v>
      </c>
      <c r="I16" s="21" t="s">
        <v>40</v>
      </c>
      <c r="J16" s="21">
        <f t="shared" ref="J16:J18" si="3">K16/1000</f>
        <v>225</v>
      </c>
      <c r="K16" s="25">
        <v>225000</v>
      </c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s="27" customFormat="1" ht="34.5" customHeight="1">
      <c r="A17" s="21">
        <v>257</v>
      </c>
      <c r="B17" s="22">
        <v>45322</v>
      </c>
      <c r="C17" s="21" t="s">
        <v>20</v>
      </c>
      <c r="D17" s="23" t="s">
        <v>23</v>
      </c>
      <c r="E17" s="21" t="s">
        <v>8</v>
      </c>
      <c r="F17" s="24" t="s">
        <v>78</v>
      </c>
      <c r="G17" s="21" t="s">
        <v>26</v>
      </c>
      <c r="H17" s="21" t="s">
        <v>14</v>
      </c>
      <c r="I17" s="21" t="s">
        <v>24</v>
      </c>
      <c r="J17" s="21">
        <f>K17/1000</f>
        <v>500.42599999999999</v>
      </c>
      <c r="K17" s="25">
        <v>500426</v>
      </c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1:59" s="27" customFormat="1" ht="34.5" customHeight="1">
      <c r="A18" s="21">
        <v>273</v>
      </c>
      <c r="B18" s="22">
        <v>45324</v>
      </c>
      <c r="C18" s="21" t="s">
        <v>36</v>
      </c>
      <c r="D18" s="23" t="s">
        <v>63</v>
      </c>
      <c r="E18" s="21" t="s">
        <v>8</v>
      </c>
      <c r="F18" s="24" t="s">
        <v>64</v>
      </c>
      <c r="G18" s="21" t="s">
        <v>39</v>
      </c>
      <c r="H18" s="21" t="s">
        <v>14</v>
      </c>
      <c r="I18" s="21" t="s">
        <v>40</v>
      </c>
      <c r="J18" s="21">
        <f t="shared" si="3"/>
        <v>1700</v>
      </c>
      <c r="K18" s="25">
        <v>1700000</v>
      </c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s="27" customFormat="1" ht="34.5" customHeight="1">
      <c r="A19" s="21">
        <v>296</v>
      </c>
      <c r="B19" s="22">
        <v>45328</v>
      </c>
      <c r="C19" s="21" t="s">
        <v>66</v>
      </c>
      <c r="D19" s="23">
        <v>8</v>
      </c>
      <c r="E19" s="21" t="s">
        <v>8</v>
      </c>
      <c r="F19" s="24" t="s">
        <v>41</v>
      </c>
      <c r="G19" s="21" t="s">
        <v>66</v>
      </c>
      <c r="H19" s="21" t="s">
        <v>8</v>
      </c>
      <c r="I19" s="21" t="s">
        <v>42</v>
      </c>
      <c r="J19" s="21">
        <v>35.1</v>
      </c>
      <c r="K19" s="25">
        <f t="shared" ref="K19:K44" si="4">J19*1000</f>
        <v>35100</v>
      </c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s="27" customFormat="1" ht="34.5" customHeight="1">
      <c r="A20" s="21">
        <v>296</v>
      </c>
      <c r="B20" s="22">
        <v>45328</v>
      </c>
      <c r="C20" s="21" t="s">
        <v>139</v>
      </c>
      <c r="D20" s="23">
        <v>8</v>
      </c>
      <c r="E20" s="21" t="s">
        <v>8</v>
      </c>
      <c r="F20" s="24" t="s">
        <v>41</v>
      </c>
      <c r="G20" s="21" t="s">
        <v>139</v>
      </c>
      <c r="H20" s="21" t="s">
        <v>8</v>
      </c>
      <c r="I20" s="21" t="s">
        <v>42</v>
      </c>
      <c r="J20" s="21">
        <v>47.4</v>
      </c>
      <c r="K20" s="25">
        <f t="shared" si="4"/>
        <v>47400</v>
      </c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59" s="27" customFormat="1" ht="34.5" customHeight="1">
      <c r="A21" s="21">
        <v>297</v>
      </c>
      <c r="B21" s="22">
        <v>45328</v>
      </c>
      <c r="C21" s="21" t="s">
        <v>66</v>
      </c>
      <c r="D21" s="23">
        <v>8</v>
      </c>
      <c r="E21" s="21" t="s">
        <v>8</v>
      </c>
      <c r="F21" s="24" t="s">
        <v>43</v>
      </c>
      <c r="G21" s="21" t="s">
        <v>66</v>
      </c>
      <c r="H21" s="21" t="s">
        <v>8</v>
      </c>
      <c r="I21" s="21" t="s">
        <v>44</v>
      </c>
      <c r="J21" s="21">
        <v>200</v>
      </c>
      <c r="K21" s="25">
        <f t="shared" si="4"/>
        <v>200000</v>
      </c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</row>
    <row r="22" spans="1:59" s="27" customFormat="1" ht="34.5" customHeight="1">
      <c r="A22" s="21">
        <v>297</v>
      </c>
      <c r="B22" s="22">
        <v>45328</v>
      </c>
      <c r="C22" s="21" t="s">
        <v>139</v>
      </c>
      <c r="D22" s="23">
        <v>8</v>
      </c>
      <c r="E22" s="21" t="s">
        <v>8</v>
      </c>
      <c r="F22" s="24" t="s">
        <v>43</v>
      </c>
      <c r="G22" s="21" t="s">
        <v>139</v>
      </c>
      <c r="H22" s="21" t="s">
        <v>8</v>
      </c>
      <c r="I22" s="21" t="s">
        <v>44</v>
      </c>
      <c r="J22" s="21">
        <v>600</v>
      </c>
      <c r="K22" s="25">
        <f t="shared" si="4"/>
        <v>600000</v>
      </c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s="27" customFormat="1" ht="34.5" customHeight="1">
      <c r="A23" s="21">
        <v>298</v>
      </c>
      <c r="B23" s="22">
        <v>45328</v>
      </c>
      <c r="C23" s="21" t="s">
        <v>66</v>
      </c>
      <c r="D23" s="23">
        <v>8</v>
      </c>
      <c r="E23" s="21" t="s">
        <v>8</v>
      </c>
      <c r="F23" s="24" t="s">
        <v>45</v>
      </c>
      <c r="G23" s="21" t="s">
        <v>66</v>
      </c>
      <c r="H23" s="21" t="s">
        <v>8</v>
      </c>
      <c r="I23" s="21" t="s">
        <v>46</v>
      </c>
      <c r="J23" s="21">
        <v>315</v>
      </c>
      <c r="K23" s="25">
        <f t="shared" si="4"/>
        <v>315000</v>
      </c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s="27" customFormat="1" ht="34.5" customHeight="1">
      <c r="A24" s="21">
        <v>298</v>
      </c>
      <c r="B24" s="22">
        <v>45328</v>
      </c>
      <c r="C24" s="21" t="s">
        <v>139</v>
      </c>
      <c r="D24" s="23">
        <v>8</v>
      </c>
      <c r="E24" s="21" t="s">
        <v>8</v>
      </c>
      <c r="F24" s="24" t="s">
        <v>45</v>
      </c>
      <c r="G24" s="21" t="s">
        <v>139</v>
      </c>
      <c r="H24" s="21" t="s">
        <v>8</v>
      </c>
      <c r="I24" s="21" t="s">
        <v>46</v>
      </c>
      <c r="J24" s="21">
        <v>435</v>
      </c>
      <c r="K24" s="25">
        <f t="shared" si="4"/>
        <v>435000</v>
      </c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s="27" customFormat="1" ht="34.5" customHeight="1">
      <c r="A25" s="21">
        <v>294</v>
      </c>
      <c r="B25" s="22">
        <v>45328</v>
      </c>
      <c r="C25" s="21" t="s">
        <v>66</v>
      </c>
      <c r="D25" s="23">
        <v>8</v>
      </c>
      <c r="E25" s="21" t="s">
        <v>8</v>
      </c>
      <c r="F25" s="24" t="s">
        <v>47</v>
      </c>
      <c r="G25" s="21" t="s">
        <v>66</v>
      </c>
      <c r="H25" s="21" t="s">
        <v>8</v>
      </c>
      <c r="I25" s="21" t="s">
        <v>48</v>
      </c>
      <c r="J25" s="21">
        <v>100</v>
      </c>
      <c r="K25" s="25">
        <f t="shared" si="4"/>
        <v>100000</v>
      </c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s="27" customFormat="1" ht="34.5" customHeight="1">
      <c r="A26" s="21">
        <v>294</v>
      </c>
      <c r="B26" s="22">
        <v>45328</v>
      </c>
      <c r="C26" s="21" t="s">
        <v>139</v>
      </c>
      <c r="D26" s="23">
        <v>8</v>
      </c>
      <c r="E26" s="21" t="s">
        <v>8</v>
      </c>
      <c r="F26" s="24" t="s">
        <v>47</v>
      </c>
      <c r="G26" s="21" t="s">
        <v>139</v>
      </c>
      <c r="H26" s="21" t="s">
        <v>8</v>
      </c>
      <c r="I26" s="21" t="s">
        <v>48</v>
      </c>
      <c r="J26" s="21">
        <v>150</v>
      </c>
      <c r="K26" s="25">
        <f t="shared" si="4"/>
        <v>150000</v>
      </c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s="27" customFormat="1" ht="34.5" customHeight="1">
      <c r="A27" s="21">
        <v>295</v>
      </c>
      <c r="B27" s="22">
        <v>45328</v>
      </c>
      <c r="C27" s="21" t="s">
        <v>66</v>
      </c>
      <c r="D27" s="23">
        <v>8</v>
      </c>
      <c r="E27" s="21" t="s">
        <v>8</v>
      </c>
      <c r="F27" s="24" t="s">
        <v>49</v>
      </c>
      <c r="G27" s="21" t="s">
        <v>66</v>
      </c>
      <c r="H27" s="21" t="s">
        <v>8</v>
      </c>
      <c r="I27" s="21" t="s">
        <v>42</v>
      </c>
      <c r="J27" s="21">
        <v>50</v>
      </c>
      <c r="K27" s="25">
        <f t="shared" si="4"/>
        <v>50000</v>
      </c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s="27" customFormat="1" ht="34.5" customHeight="1">
      <c r="A28" s="21">
        <v>295</v>
      </c>
      <c r="B28" s="22">
        <v>45328</v>
      </c>
      <c r="C28" s="21" t="s">
        <v>139</v>
      </c>
      <c r="D28" s="23">
        <v>8</v>
      </c>
      <c r="E28" s="21" t="s">
        <v>8</v>
      </c>
      <c r="F28" s="24" t="s">
        <v>49</v>
      </c>
      <c r="G28" s="21" t="s">
        <v>139</v>
      </c>
      <c r="H28" s="21" t="s">
        <v>8</v>
      </c>
      <c r="I28" s="21" t="s">
        <v>42</v>
      </c>
      <c r="J28" s="21">
        <v>200</v>
      </c>
      <c r="K28" s="25">
        <f t="shared" si="4"/>
        <v>200000</v>
      </c>
      <c r="L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s="27" customFormat="1" ht="34.5" customHeight="1">
      <c r="A29" s="21">
        <v>302</v>
      </c>
      <c r="B29" s="22">
        <v>45329</v>
      </c>
      <c r="C29" s="21" t="s">
        <v>20</v>
      </c>
      <c r="D29" s="23" t="s">
        <v>27</v>
      </c>
      <c r="E29" s="21" t="s">
        <v>8</v>
      </c>
      <c r="F29" s="24" t="s">
        <v>89</v>
      </c>
      <c r="G29" s="21" t="s">
        <v>26</v>
      </c>
      <c r="H29" s="21" t="s">
        <v>14</v>
      </c>
      <c r="I29" s="21" t="s">
        <v>24</v>
      </c>
      <c r="J29" s="21">
        <f>K29/1000</f>
        <v>278.19</v>
      </c>
      <c r="K29" s="25">
        <v>278190</v>
      </c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s="27" customFormat="1" ht="34.5" customHeight="1">
      <c r="A30" s="21">
        <v>340</v>
      </c>
      <c r="B30" s="22">
        <v>45330</v>
      </c>
      <c r="C30" s="21" t="s">
        <v>162</v>
      </c>
      <c r="D30" s="23" t="s">
        <v>74</v>
      </c>
      <c r="E30" s="21" t="s">
        <v>8</v>
      </c>
      <c r="F30" s="24" t="s">
        <v>211</v>
      </c>
      <c r="G30" s="21" t="s">
        <v>162</v>
      </c>
      <c r="H30" s="21" t="s">
        <v>8</v>
      </c>
      <c r="I30" s="21" t="s">
        <v>212</v>
      </c>
      <c r="J30" s="21">
        <v>818.51700000000005</v>
      </c>
      <c r="K30" s="25">
        <v>818517</v>
      </c>
      <c r="L30" s="2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s="27" customFormat="1" ht="34.5" customHeight="1">
      <c r="A31" s="21">
        <v>340</v>
      </c>
      <c r="B31" s="22">
        <v>45330</v>
      </c>
      <c r="C31" s="21" t="s">
        <v>66</v>
      </c>
      <c r="D31" s="23" t="s">
        <v>74</v>
      </c>
      <c r="E31" s="21" t="s">
        <v>8</v>
      </c>
      <c r="F31" s="24" t="s">
        <v>211</v>
      </c>
      <c r="G31" s="21" t="s">
        <v>66</v>
      </c>
      <c r="H31" s="21" t="s">
        <v>8</v>
      </c>
      <c r="I31" s="21" t="s">
        <v>212</v>
      </c>
      <c r="J31" s="21">
        <v>365.85500000000002</v>
      </c>
      <c r="K31" s="25">
        <v>365855</v>
      </c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s="27" customFormat="1" ht="34.5" customHeight="1">
      <c r="A32" s="21">
        <v>400</v>
      </c>
      <c r="B32" s="22">
        <v>45336</v>
      </c>
      <c r="C32" s="21" t="s">
        <v>20</v>
      </c>
      <c r="D32" s="23" t="s">
        <v>23</v>
      </c>
      <c r="E32" s="21" t="s">
        <v>8</v>
      </c>
      <c r="F32" s="24" t="s">
        <v>78</v>
      </c>
      <c r="G32" s="21" t="s">
        <v>26</v>
      </c>
      <c r="H32" s="21" t="s">
        <v>14</v>
      </c>
      <c r="I32" s="21" t="s">
        <v>24</v>
      </c>
      <c r="J32" s="21">
        <f>K32/1000</f>
        <v>481.19</v>
      </c>
      <c r="K32" s="25">
        <v>481190</v>
      </c>
      <c r="L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s="27" customFormat="1" ht="34.5" customHeight="1">
      <c r="A33" s="21">
        <v>402</v>
      </c>
      <c r="B33" s="22">
        <v>45336</v>
      </c>
      <c r="C33" s="21" t="s">
        <v>20</v>
      </c>
      <c r="D33" s="23" t="s">
        <v>21</v>
      </c>
      <c r="E33" s="21" t="s">
        <v>8</v>
      </c>
      <c r="F33" s="24" t="s">
        <v>22</v>
      </c>
      <c r="G33" s="21" t="s">
        <v>26</v>
      </c>
      <c r="H33" s="21" t="s">
        <v>14</v>
      </c>
      <c r="I33" s="21" t="s">
        <v>24</v>
      </c>
      <c r="J33" s="21">
        <f>K33/1000</f>
        <v>107.488</v>
      </c>
      <c r="K33" s="25">
        <v>107488</v>
      </c>
      <c r="L33" s="2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</row>
    <row r="34" spans="1:59" s="27" customFormat="1" ht="34.5" customHeight="1">
      <c r="A34" s="21">
        <v>411</v>
      </c>
      <c r="B34" s="22">
        <v>45336</v>
      </c>
      <c r="C34" s="21" t="s">
        <v>66</v>
      </c>
      <c r="D34" s="23">
        <v>8</v>
      </c>
      <c r="E34" s="21" t="s">
        <v>8</v>
      </c>
      <c r="F34" s="24" t="s">
        <v>50</v>
      </c>
      <c r="G34" s="21" t="s">
        <v>66</v>
      </c>
      <c r="H34" s="21" t="s">
        <v>8</v>
      </c>
      <c r="I34" s="21" t="s">
        <v>51</v>
      </c>
      <c r="J34" s="21">
        <v>100</v>
      </c>
      <c r="K34" s="25">
        <f t="shared" si="4"/>
        <v>100000</v>
      </c>
      <c r="L34" s="2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</row>
    <row r="35" spans="1:59" s="27" customFormat="1" ht="34.5" customHeight="1">
      <c r="A35" s="21">
        <v>411</v>
      </c>
      <c r="B35" s="22">
        <v>45336</v>
      </c>
      <c r="C35" s="21" t="s">
        <v>139</v>
      </c>
      <c r="D35" s="23">
        <v>8</v>
      </c>
      <c r="E35" s="21" t="s">
        <v>8</v>
      </c>
      <c r="F35" s="24" t="s">
        <v>50</v>
      </c>
      <c r="G35" s="21" t="s">
        <v>139</v>
      </c>
      <c r="H35" s="21" t="s">
        <v>8</v>
      </c>
      <c r="I35" s="21" t="s">
        <v>51</v>
      </c>
      <c r="J35" s="21">
        <v>100</v>
      </c>
      <c r="K35" s="25">
        <f t="shared" si="4"/>
        <v>100000</v>
      </c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1:59" s="27" customFormat="1" ht="34.5" customHeight="1">
      <c r="A36" s="21">
        <v>393</v>
      </c>
      <c r="B36" s="22">
        <v>45336</v>
      </c>
      <c r="C36" s="21" t="s">
        <v>59</v>
      </c>
      <c r="D36" s="23" t="s">
        <v>74</v>
      </c>
      <c r="E36" s="21" t="s">
        <v>8</v>
      </c>
      <c r="F36" s="24" t="s">
        <v>75</v>
      </c>
      <c r="G36" s="21" t="s">
        <v>26</v>
      </c>
      <c r="H36" s="21" t="s">
        <v>14</v>
      </c>
      <c r="I36" s="21" t="s">
        <v>76</v>
      </c>
      <c r="J36" s="21">
        <f>K36/1000</f>
        <v>82</v>
      </c>
      <c r="K36" s="25">
        <v>82000</v>
      </c>
      <c r="L36" s="25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</row>
    <row r="37" spans="1:59" s="27" customFormat="1" ht="34.5" customHeight="1">
      <c r="A37" s="21">
        <v>398</v>
      </c>
      <c r="B37" s="22">
        <v>45336</v>
      </c>
      <c r="C37" s="21" t="s">
        <v>66</v>
      </c>
      <c r="D37" s="23">
        <v>8</v>
      </c>
      <c r="E37" s="21" t="s">
        <v>8</v>
      </c>
      <c r="F37" s="24" t="s">
        <v>53</v>
      </c>
      <c r="G37" s="21" t="s">
        <v>66</v>
      </c>
      <c r="H37" s="21" t="s">
        <v>8</v>
      </c>
      <c r="I37" s="21" t="s">
        <v>54</v>
      </c>
      <c r="J37" s="21">
        <v>100</v>
      </c>
      <c r="K37" s="25">
        <f t="shared" ref="K37:K42" si="5">J37*1000</f>
        <v>100000</v>
      </c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</row>
    <row r="38" spans="1:59" s="27" customFormat="1" ht="34.5" customHeight="1">
      <c r="A38" s="21">
        <v>398</v>
      </c>
      <c r="B38" s="22">
        <v>45336</v>
      </c>
      <c r="C38" s="21" t="s">
        <v>139</v>
      </c>
      <c r="D38" s="23">
        <v>8</v>
      </c>
      <c r="E38" s="21" t="s">
        <v>8</v>
      </c>
      <c r="F38" s="24" t="s">
        <v>53</v>
      </c>
      <c r="G38" s="21" t="s">
        <v>139</v>
      </c>
      <c r="H38" s="21" t="s">
        <v>8</v>
      </c>
      <c r="I38" s="21" t="s">
        <v>54</v>
      </c>
      <c r="J38" s="21">
        <v>175</v>
      </c>
      <c r="K38" s="25">
        <f t="shared" si="5"/>
        <v>175000</v>
      </c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1:59" s="27" customFormat="1" ht="34.5" customHeight="1">
      <c r="A39" s="21">
        <v>412</v>
      </c>
      <c r="B39" s="22">
        <v>45336</v>
      </c>
      <c r="C39" s="21" t="s">
        <v>66</v>
      </c>
      <c r="D39" s="23">
        <v>8</v>
      </c>
      <c r="E39" s="21" t="s">
        <v>8</v>
      </c>
      <c r="F39" s="24" t="s">
        <v>55</v>
      </c>
      <c r="G39" s="21" t="s">
        <v>66</v>
      </c>
      <c r="H39" s="21" t="s">
        <v>8</v>
      </c>
      <c r="I39" s="21" t="s">
        <v>56</v>
      </c>
      <c r="J39" s="21">
        <v>653</v>
      </c>
      <c r="K39" s="25">
        <f t="shared" si="5"/>
        <v>653000</v>
      </c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s="27" customFormat="1" ht="34.5" customHeight="1">
      <c r="A40" s="21">
        <v>412</v>
      </c>
      <c r="B40" s="22">
        <v>45336</v>
      </c>
      <c r="C40" s="21" t="s">
        <v>139</v>
      </c>
      <c r="D40" s="23">
        <v>8</v>
      </c>
      <c r="E40" s="21" t="s">
        <v>8</v>
      </c>
      <c r="F40" s="24" t="s">
        <v>55</v>
      </c>
      <c r="G40" s="21" t="s">
        <v>139</v>
      </c>
      <c r="H40" s="21" t="s">
        <v>8</v>
      </c>
      <c r="I40" s="21" t="s">
        <v>56</v>
      </c>
      <c r="J40" s="21">
        <v>1210</v>
      </c>
      <c r="K40" s="25">
        <f t="shared" si="5"/>
        <v>1210000</v>
      </c>
      <c r="L40" s="25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s="27" customFormat="1" ht="34.5" customHeight="1">
      <c r="A41" s="21">
        <v>404</v>
      </c>
      <c r="B41" s="22">
        <v>45336</v>
      </c>
      <c r="C41" s="21" t="s">
        <v>66</v>
      </c>
      <c r="D41" s="23">
        <v>8</v>
      </c>
      <c r="E41" s="21" t="s">
        <v>8</v>
      </c>
      <c r="F41" s="24" t="s">
        <v>57</v>
      </c>
      <c r="G41" s="21" t="s">
        <v>66</v>
      </c>
      <c r="H41" s="21" t="s">
        <v>8</v>
      </c>
      <c r="I41" s="21" t="s">
        <v>58</v>
      </c>
      <c r="J41" s="21">
        <v>184.923</v>
      </c>
      <c r="K41" s="25">
        <f t="shared" si="5"/>
        <v>184923</v>
      </c>
      <c r="L41" s="2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s="27" customFormat="1" ht="34.5" customHeight="1">
      <c r="A42" s="21">
        <v>404</v>
      </c>
      <c r="B42" s="22">
        <v>45336</v>
      </c>
      <c r="C42" s="21" t="s">
        <v>139</v>
      </c>
      <c r="D42" s="23">
        <v>8</v>
      </c>
      <c r="E42" s="21" t="s">
        <v>8</v>
      </c>
      <c r="F42" s="24" t="s">
        <v>57</v>
      </c>
      <c r="G42" s="21" t="s">
        <v>139</v>
      </c>
      <c r="H42" s="21" t="s">
        <v>8</v>
      </c>
      <c r="I42" s="21" t="s">
        <v>58</v>
      </c>
      <c r="J42" s="21">
        <v>298.98500000000001</v>
      </c>
      <c r="K42" s="25">
        <f t="shared" si="5"/>
        <v>298985</v>
      </c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s="27" customFormat="1" ht="34.5" customHeight="1">
      <c r="A43" s="21">
        <v>414</v>
      </c>
      <c r="B43" s="22">
        <v>45337</v>
      </c>
      <c r="C43" s="21" t="s">
        <v>66</v>
      </c>
      <c r="D43" s="23">
        <v>8</v>
      </c>
      <c r="E43" s="21" t="s">
        <v>8</v>
      </c>
      <c r="F43" s="24" t="s">
        <v>52</v>
      </c>
      <c r="G43" s="21" t="s">
        <v>66</v>
      </c>
      <c r="H43" s="21" t="s">
        <v>8</v>
      </c>
      <c r="I43" s="21" t="s">
        <v>43</v>
      </c>
      <c r="J43" s="21">
        <v>100</v>
      </c>
      <c r="K43" s="25">
        <f t="shared" si="4"/>
        <v>100000</v>
      </c>
      <c r="L43" s="2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s="27" customFormat="1" ht="34.5" customHeight="1">
      <c r="A44" s="21">
        <v>414</v>
      </c>
      <c r="B44" s="22">
        <v>45337</v>
      </c>
      <c r="C44" s="21" t="s">
        <v>139</v>
      </c>
      <c r="D44" s="23">
        <v>8</v>
      </c>
      <c r="E44" s="21" t="s">
        <v>8</v>
      </c>
      <c r="F44" s="24" t="s">
        <v>52</v>
      </c>
      <c r="G44" s="21" t="s">
        <v>139</v>
      </c>
      <c r="H44" s="21" t="s">
        <v>8</v>
      </c>
      <c r="I44" s="21" t="s">
        <v>43</v>
      </c>
      <c r="J44" s="21">
        <v>350</v>
      </c>
      <c r="K44" s="25">
        <f t="shared" si="4"/>
        <v>350000</v>
      </c>
      <c r="L44" s="2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s="27" customFormat="1" ht="34.5" customHeight="1">
      <c r="A45" s="21">
        <v>457</v>
      </c>
      <c r="B45" s="22">
        <v>45342</v>
      </c>
      <c r="C45" s="21" t="s">
        <v>66</v>
      </c>
      <c r="D45" s="23">
        <v>8</v>
      </c>
      <c r="E45" s="21" t="s">
        <v>8</v>
      </c>
      <c r="F45" s="24" t="s">
        <v>183</v>
      </c>
      <c r="G45" s="21" t="s">
        <v>68</v>
      </c>
      <c r="H45" s="21" t="s">
        <v>8</v>
      </c>
      <c r="I45" s="21" t="s">
        <v>184</v>
      </c>
      <c r="J45" s="21">
        <v>150</v>
      </c>
      <c r="K45" s="25">
        <v>150000</v>
      </c>
      <c r="L45" s="25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s="27" customFormat="1" ht="34.5" customHeight="1">
      <c r="A46" s="21">
        <v>457</v>
      </c>
      <c r="B46" s="22">
        <v>45342</v>
      </c>
      <c r="C46" s="21" t="s">
        <v>177</v>
      </c>
      <c r="D46" s="23">
        <v>8</v>
      </c>
      <c r="E46" s="21" t="s">
        <v>8</v>
      </c>
      <c r="F46" s="24" t="s">
        <v>183</v>
      </c>
      <c r="G46" s="21" t="s">
        <v>177</v>
      </c>
      <c r="H46" s="21" t="s">
        <v>8</v>
      </c>
      <c r="I46" s="21" t="s">
        <v>184</v>
      </c>
      <c r="J46" s="21">
        <v>100</v>
      </c>
      <c r="K46" s="25">
        <v>100000</v>
      </c>
      <c r="L46" s="2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</row>
    <row r="47" spans="1:59" s="27" customFormat="1" ht="34.5" customHeight="1">
      <c r="A47" s="21">
        <v>490</v>
      </c>
      <c r="B47" s="22">
        <v>45345</v>
      </c>
      <c r="C47" s="21" t="s">
        <v>20</v>
      </c>
      <c r="D47" s="23" t="s">
        <v>21</v>
      </c>
      <c r="E47" s="21" t="s">
        <v>8</v>
      </c>
      <c r="F47" s="24" t="s">
        <v>90</v>
      </c>
      <c r="G47" s="21" t="s">
        <v>26</v>
      </c>
      <c r="H47" s="21" t="s">
        <v>14</v>
      </c>
      <c r="I47" s="21" t="s">
        <v>24</v>
      </c>
      <c r="J47" s="21">
        <f>K47/1000</f>
        <v>24.436</v>
      </c>
      <c r="K47" s="25">
        <v>24436</v>
      </c>
      <c r="L47" s="2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s="27" customFormat="1" ht="34.5" customHeight="1">
      <c r="A48" s="21">
        <v>516</v>
      </c>
      <c r="B48" s="22">
        <v>45350</v>
      </c>
      <c r="C48" s="21" t="s">
        <v>20</v>
      </c>
      <c r="D48" s="23" t="s">
        <v>23</v>
      </c>
      <c r="E48" s="21" t="s">
        <v>8</v>
      </c>
      <c r="F48" s="24" t="s">
        <v>78</v>
      </c>
      <c r="G48" s="21" t="s">
        <v>26</v>
      </c>
      <c r="H48" s="21" t="s">
        <v>14</v>
      </c>
      <c r="I48" s="21" t="s">
        <v>24</v>
      </c>
      <c r="J48" s="21">
        <f>K48/1000</f>
        <v>107.94799999999999</v>
      </c>
      <c r="K48" s="25">
        <v>107948</v>
      </c>
      <c r="L48" s="2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s="27" customFormat="1" ht="34.5" customHeight="1">
      <c r="A49" s="21">
        <v>519</v>
      </c>
      <c r="B49" s="22">
        <v>45350</v>
      </c>
      <c r="C49" s="21" t="s">
        <v>36</v>
      </c>
      <c r="D49" s="23" t="s">
        <v>37</v>
      </c>
      <c r="E49" s="21" t="s">
        <v>8</v>
      </c>
      <c r="F49" s="24" t="s">
        <v>70</v>
      </c>
      <c r="G49" s="21" t="s">
        <v>39</v>
      </c>
      <c r="H49" s="21" t="s">
        <v>14</v>
      </c>
      <c r="I49" s="21" t="s">
        <v>71</v>
      </c>
      <c r="J49" s="21">
        <f>K49/1000</f>
        <v>115.312</v>
      </c>
      <c r="K49" s="25">
        <v>115312</v>
      </c>
      <c r="L49" s="2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1:59" s="27" customFormat="1" ht="34.5" customHeight="1">
      <c r="A50" s="21">
        <v>524</v>
      </c>
      <c r="B50" s="22">
        <v>45350</v>
      </c>
      <c r="C50" s="21" t="s">
        <v>36</v>
      </c>
      <c r="D50" s="23" t="s">
        <v>37</v>
      </c>
      <c r="E50" s="21" t="s">
        <v>8</v>
      </c>
      <c r="F50" s="24" t="s">
        <v>70</v>
      </c>
      <c r="G50" s="21" t="s">
        <v>39</v>
      </c>
      <c r="H50" s="21" t="s">
        <v>14</v>
      </c>
      <c r="I50" s="21" t="s">
        <v>71</v>
      </c>
      <c r="J50" s="21">
        <f>K50/1000</f>
        <v>1</v>
      </c>
      <c r="K50" s="25">
        <v>1000</v>
      </c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s="27" customFormat="1" ht="34.5" customHeight="1">
      <c r="A51" s="21">
        <v>525</v>
      </c>
      <c r="B51" s="22">
        <v>45342</v>
      </c>
      <c r="C51" s="21" t="s">
        <v>139</v>
      </c>
      <c r="D51" s="23" t="s">
        <v>74</v>
      </c>
      <c r="E51" s="21" t="s">
        <v>8</v>
      </c>
      <c r="F51" s="24" t="s">
        <v>105</v>
      </c>
      <c r="G51" s="21" t="s">
        <v>139</v>
      </c>
      <c r="H51" s="21" t="s">
        <v>8</v>
      </c>
      <c r="I51" s="21" t="s">
        <v>106</v>
      </c>
      <c r="J51" s="21">
        <v>500</v>
      </c>
      <c r="K51" s="25">
        <v>500000</v>
      </c>
      <c r="L51" s="2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s="27" customFormat="1" ht="34.5" customHeight="1">
      <c r="A52" s="21">
        <v>525</v>
      </c>
      <c r="B52" s="22">
        <v>45342</v>
      </c>
      <c r="C52" s="21" t="s">
        <v>66</v>
      </c>
      <c r="D52" s="23" t="s">
        <v>74</v>
      </c>
      <c r="E52" s="21" t="s">
        <v>8</v>
      </c>
      <c r="F52" s="24" t="s">
        <v>105</v>
      </c>
      <c r="G52" s="21" t="s">
        <v>66</v>
      </c>
      <c r="H52" s="21" t="s">
        <v>8</v>
      </c>
      <c r="I52" s="21" t="s">
        <v>106</v>
      </c>
      <c r="J52" s="21">
        <v>200</v>
      </c>
      <c r="K52" s="25">
        <v>200000</v>
      </c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s="27" customFormat="1" ht="34.5" customHeight="1">
      <c r="A53" s="21">
        <v>539</v>
      </c>
      <c r="B53" s="22">
        <v>45351</v>
      </c>
      <c r="C53" s="21" t="s">
        <v>36</v>
      </c>
      <c r="D53" s="23" t="s">
        <v>27</v>
      </c>
      <c r="E53" s="21" t="s">
        <v>8</v>
      </c>
      <c r="F53" s="24" t="s">
        <v>72</v>
      </c>
      <c r="G53" s="21" t="s">
        <v>39</v>
      </c>
      <c r="H53" s="21" t="s">
        <v>14</v>
      </c>
      <c r="I53" s="21" t="s">
        <v>73</v>
      </c>
      <c r="J53" s="21">
        <f t="shared" ref="J53" si="6">K53/1000</f>
        <v>389</v>
      </c>
      <c r="K53" s="25">
        <v>389000</v>
      </c>
      <c r="L53" s="2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s="27" customFormat="1" ht="34.5" customHeight="1">
      <c r="A54" s="21">
        <v>535</v>
      </c>
      <c r="B54" s="22">
        <v>45351</v>
      </c>
      <c r="C54" s="21" t="s">
        <v>139</v>
      </c>
      <c r="D54" s="23">
        <v>10</v>
      </c>
      <c r="E54" s="21" t="s">
        <v>8</v>
      </c>
      <c r="F54" s="24" t="s">
        <v>87</v>
      </c>
      <c r="G54" s="21" t="s">
        <v>85</v>
      </c>
      <c r="H54" s="21" t="s">
        <v>8</v>
      </c>
      <c r="I54" s="21" t="s">
        <v>86</v>
      </c>
      <c r="J54" s="21">
        <v>136</v>
      </c>
      <c r="K54" s="25">
        <v>136000</v>
      </c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s="27" customFormat="1" ht="34.5" customHeight="1">
      <c r="A55" s="21">
        <v>535</v>
      </c>
      <c r="B55" s="22">
        <v>45351</v>
      </c>
      <c r="C55" s="21" t="s">
        <v>66</v>
      </c>
      <c r="D55" s="23">
        <v>10</v>
      </c>
      <c r="E55" s="21" t="s">
        <v>8</v>
      </c>
      <c r="F55" s="24" t="s">
        <v>87</v>
      </c>
      <c r="G55" s="21" t="s">
        <v>227</v>
      </c>
      <c r="H55" s="21" t="s">
        <v>8</v>
      </c>
      <c r="I55" s="21" t="s">
        <v>86</v>
      </c>
      <c r="J55" s="21">
        <v>84</v>
      </c>
      <c r="K55" s="25">
        <v>84000</v>
      </c>
      <c r="L55" s="2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s="27" customFormat="1" ht="34.5" customHeight="1">
      <c r="A56" s="21">
        <v>544</v>
      </c>
      <c r="B56" s="22">
        <v>45352</v>
      </c>
      <c r="C56" s="21" t="s">
        <v>137</v>
      </c>
      <c r="D56" s="23" t="s">
        <v>63</v>
      </c>
      <c r="E56" s="21" t="s">
        <v>8</v>
      </c>
      <c r="F56" s="24" t="s">
        <v>79</v>
      </c>
      <c r="G56" s="21" t="s">
        <v>138</v>
      </c>
      <c r="H56" s="21" t="s">
        <v>14</v>
      </c>
      <c r="I56" s="21" t="s">
        <v>80</v>
      </c>
      <c r="J56" s="21">
        <f>K56/1000</f>
        <v>15.7</v>
      </c>
      <c r="K56" s="25">
        <v>15700</v>
      </c>
      <c r="L56" s="25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27" customFormat="1" ht="34.5" customHeight="1">
      <c r="A57" s="21">
        <v>544</v>
      </c>
      <c r="B57" s="22">
        <v>45352</v>
      </c>
      <c r="C57" s="21" t="s">
        <v>82</v>
      </c>
      <c r="D57" s="23" t="s">
        <v>63</v>
      </c>
      <c r="E57" s="21" t="s">
        <v>8</v>
      </c>
      <c r="F57" s="24" t="s">
        <v>79</v>
      </c>
      <c r="G57" s="21" t="s">
        <v>83</v>
      </c>
      <c r="H57" s="21" t="s">
        <v>14</v>
      </c>
      <c r="I57" s="21" t="s">
        <v>80</v>
      </c>
      <c r="J57" s="21">
        <f t="shared" ref="J57:J58" si="7">K57/1000</f>
        <v>63.45</v>
      </c>
      <c r="K57" s="25">
        <v>63450</v>
      </c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27" customFormat="1" ht="34.5" customHeight="1">
      <c r="A58" s="21">
        <v>544</v>
      </c>
      <c r="B58" s="22">
        <v>45352</v>
      </c>
      <c r="C58" s="21" t="s">
        <v>81</v>
      </c>
      <c r="D58" s="23" t="s">
        <v>63</v>
      </c>
      <c r="E58" s="21" t="s">
        <v>8</v>
      </c>
      <c r="F58" s="24" t="s">
        <v>79</v>
      </c>
      <c r="G58" s="21" t="s">
        <v>84</v>
      </c>
      <c r="H58" s="21" t="s">
        <v>14</v>
      </c>
      <c r="I58" s="21" t="s">
        <v>80</v>
      </c>
      <c r="J58" s="21">
        <f t="shared" si="7"/>
        <v>69.040000000000006</v>
      </c>
      <c r="K58" s="25">
        <v>69040</v>
      </c>
      <c r="L58" s="2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27" customFormat="1" ht="34.5" customHeight="1">
      <c r="A59" s="21">
        <v>552</v>
      </c>
      <c r="B59" s="22">
        <v>45352</v>
      </c>
      <c r="C59" s="21" t="s">
        <v>139</v>
      </c>
      <c r="D59" s="23" t="s">
        <v>74</v>
      </c>
      <c r="E59" s="21" t="s">
        <v>8</v>
      </c>
      <c r="F59" s="24" t="s">
        <v>107</v>
      </c>
      <c r="G59" s="21" t="s">
        <v>139</v>
      </c>
      <c r="H59" s="21" t="s">
        <v>8</v>
      </c>
      <c r="I59" s="21" t="s">
        <v>108</v>
      </c>
      <c r="J59" s="21">
        <v>420</v>
      </c>
      <c r="K59" s="25">
        <v>420000</v>
      </c>
      <c r="L59" s="25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s="27" customFormat="1" ht="34.5" customHeight="1">
      <c r="A60" s="21">
        <v>552</v>
      </c>
      <c r="B60" s="22">
        <v>45352</v>
      </c>
      <c r="C60" s="21" t="s">
        <v>66</v>
      </c>
      <c r="D60" s="23" t="s">
        <v>74</v>
      </c>
      <c r="E60" s="21" t="s">
        <v>8</v>
      </c>
      <c r="F60" s="24" t="s">
        <v>107</v>
      </c>
      <c r="G60" s="21" t="s">
        <v>66</v>
      </c>
      <c r="H60" s="21" t="s">
        <v>8</v>
      </c>
      <c r="I60" s="21" t="s">
        <v>108</v>
      </c>
      <c r="J60" s="21">
        <v>254</v>
      </c>
      <c r="K60" s="25">
        <v>254000</v>
      </c>
      <c r="L60" s="2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s="27" customFormat="1" ht="34.5" customHeight="1">
      <c r="A61" s="21">
        <v>554</v>
      </c>
      <c r="B61" s="22">
        <v>45352</v>
      </c>
      <c r="C61" s="21" t="s">
        <v>139</v>
      </c>
      <c r="D61" s="23" t="s">
        <v>74</v>
      </c>
      <c r="E61" s="21" t="s">
        <v>8</v>
      </c>
      <c r="F61" s="24" t="s">
        <v>109</v>
      </c>
      <c r="G61" s="21" t="s">
        <v>139</v>
      </c>
      <c r="H61" s="21" t="s">
        <v>8</v>
      </c>
      <c r="I61" s="21" t="s">
        <v>94</v>
      </c>
      <c r="J61" s="21">
        <v>457</v>
      </c>
      <c r="K61" s="25">
        <v>457000</v>
      </c>
      <c r="L61" s="25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s="27" customFormat="1" ht="34.5" customHeight="1">
      <c r="A62" s="21">
        <v>554</v>
      </c>
      <c r="B62" s="22">
        <v>45352</v>
      </c>
      <c r="C62" s="21" t="s">
        <v>66</v>
      </c>
      <c r="D62" s="23" t="s">
        <v>74</v>
      </c>
      <c r="E62" s="21" t="s">
        <v>8</v>
      </c>
      <c r="F62" s="24" t="s">
        <v>109</v>
      </c>
      <c r="G62" s="21" t="s">
        <v>66</v>
      </c>
      <c r="H62" s="21" t="s">
        <v>8</v>
      </c>
      <c r="I62" s="21" t="s">
        <v>94</v>
      </c>
      <c r="J62" s="21">
        <v>143</v>
      </c>
      <c r="K62" s="25">
        <v>143000</v>
      </c>
      <c r="L62" s="25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  <row r="63" spans="1:59" s="27" customFormat="1" ht="34.5" customHeight="1">
      <c r="A63" s="21">
        <v>555</v>
      </c>
      <c r="B63" s="22">
        <v>45352</v>
      </c>
      <c r="C63" s="21" t="s">
        <v>139</v>
      </c>
      <c r="D63" s="23" t="s">
        <v>74</v>
      </c>
      <c r="E63" s="21" t="s">
        <v>8</v>
      </c>
      <c r="F63" s="24" t="s">
        <v>109</v>
      </c>
      <c r="G63" s="21" t="s">
        <v>139</v>
      </c>
      <c r="H63" s="21" t="s">
        <v>8</v>
      </c>
      <c r="I63" s="21" t="s">
        <v>110</v>
      </c>
      <c r="J63" s="21">
        <v>1102</v>
      </c>
      <c r="K63" s="25">
        <v>1102000</v>
      </c>
      <c r="L63" s="25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</row>
    <row r="64" spans="1:59" s="27" customFormat="1" ht="34.5" customHeight="1">
      <c r="A64" s="21">
        <v>555</v>
      </c>
      <c r="B64" s="22">
        <v>45352</v>
      </c>
      <c r="C64" s="21" t="s">
        <v>66</v>
      </c>
      <c r="D64" s="23" t="s">
        <v>74</v>
      </c>
      <c r="E64" s="21" t="s">
        <v>8</v>
      </c>
      <c r="F64" s="24" t="s">
        <v>109</v>
      </c>
      <c r="G64" s="21" t="s">
        <v>66</v>
      </c>
      <c r="H64" s="21" t="s">
        <v>8</v>
      </c>
      <c r="I64" s="21" t="s">
        <v>110</v>
      </c>
      <c r="J64" s="21">
        <v>343</v>
      </c>
      <c r="K64" s="25">
        <v>343000</v>
      </c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</row>
    <row r="65" spans="1:59" s="27" customFormat="1" ht="34.5" customHeight="1">
      <c r="A65" s="21">
        <v>557</v>
      </c>
      <c r="B65" s="22">
        <v>45352</v>
      </c>
      <c r="C65" s="21" t="s">
        <v>66</v>
      </c>
      <c r="D65" s="23">
        <v>8</v>
      </c>
      <c r="E65" s="21" t="s">
        <v>8</v>
      </c>
      <c r="F65" s="24" t="s">
        <v>67</v>
      </c>
      <c r="G65" s="21" t="s">
        <v>68</v>
      </c>
      <c r="H65" s="21" t="s">
        <v>8</v>
      </c>
      <c r="I65" s="21" t="s">
        <v>69</v>
      </c>
      <c r="J65" s="21">
        <v>241</v>
      </c>
      <c r="K65" s="25">
        <v>241000</v>
      </c>
      <c r="L65" s="2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</row>
    <row r="66" spans="1:59" s="27" customFormat="1" ht="34.5" customHeight="1">
      <c r="A66" s="21">
        <v>557</v>
      </c>
      <c r="B66" s="22">
        <v>45352</v>
      </c>
      <c r="C66" s="21" t="s">
        <v>140</v>
      </c>
      <c r="D66" s="23">
        <v>8</v>
      </c>
      <c r="E66" s="21" t="s">
        <v>8</v>
      </c>
      <c r="F66" s="24" t="s">
        <v>67</v>
      </c>
      <c r="G66" s="21" t="s">
        <v>140</v>
      </c>
      <c r="H66" s="21" t="s">
        <v>8</v>
      </c>
      <c r="I66" s="21" t="s">
        <v>69</v>
      </c>
      <c r="J66" s="21">
        <v>333</v>
      </c>
      <c r="K66" s="25">
        <v>333000</v>
      </c>
      <c r="L66" s="25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</row>
    <row r="67" spans="1:59" s="27" customFormat="1" ht="34.5" customHeight="1">
      <c r="A67" s="21">
        <v>558</v>
      </c>
      <c r="B67" s="22">
        <v>45352</v>
      </c>
      <c r="C67" s="21" t="s">
        <v>139</v>
      </c>
      <c r="D67" s="23" t="s">
        <v>74</v>
      </c>
      <c r="E67" s="21" t="s">
        <v>8</v>
      </c>
      <c r="F67" s="24" t="s">
        <v>111</v>
      </c>
      <c r="G67" s="21" t="s">
        <v>139</v>
      </c>
      <c r="H67" s="21" t="s">
        <v>8</v>
      </c>
      <c r="I67" s="21" t="s">
        <v>112</v>
      </c>
      <c r="J67" s="21">
        <v>10017.562</v>
      </c>
      <c r="K67" s="25">
        <v>10017562</v>
      </c>
      <c r="L67" s="25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</row>
    <row r="68" spans="1:59" s="27" customFormat="1" ht="34.5" customHeight="1">
      <c r="A68" s="21">
        <v>558</v>
      </c>
      <c r="B68" s="22">
        <v>45352</v>
      </c>
      <c r="C68" s="21" t="s">
        <v>66</v>
      </c>
      <c r="D68" s="23" t="s">
        <v>74</v>
      </c>
      <c r="E68" s="21" t="s">
        <v>8</v>
      </c>
      <c r="F68" s="24" t="s">
        <v>111</v>
      </c>
      <c r="G68" s="21" t="s">
        <v>66</v>
      </c>
      <c r="H68" s="21" t="s">
        <v>8</v>
      </c>
      <c r="I68" s="21" t="s">
        <v>112</v>
      </c>
      <c r="J68" s="21">
        <v>2510.4340000000002</v>
      </c>
      <c r="K68" s="25">
        <v>2510434</v>
      </c>
      <c r="L68" s="25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:59" s="27" customFormat="1" ht="34.5" customHeight="1">
      <c r="A69" s="21">
        <v>561</v>
      </c>
      <c r="B69" s="22">
        <v>45352</v>
      </c>
      <c r="C69" s="21" t="s">
        <v>139</v>
      </c>
      <c r="D69" s="23" t="s">
        <v>74</v>
      </c>
      <c r="E69" s="21" t="s">
        <v>8</v>
      </c>
      <c r="F69" s="24" t="s">
        <v>111</v>
      </c>
      <c r="G69" s="21" t="s">
        <v>139</v>
      </c>
      <c r="H69" s="21" t="s">
        <v>8</v>
      </c>
      <c r="I69" s="21" t="s">
        <v>113</v>
      </c>
      <c r="J69" s="21">
        <v>700</v>
      </c>
      <c r="K69" s="25">
        <v>700000</v>
      </c>
      <c r="L69" s="25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59" s="27" customFormat="1" ht="34.5" customHeight="1">
      <c r="A70" s="21">
        <v>561</v>
      </c>
      <c r="B70" s="22">
        <v>45352</v>
      </c>
      <c r="C70" s="21" t="s">
        <v>66</v>
      </c>
      <c r="D70" s="23" t="s">
        <v>74</v>
      </c>
      <c r="E70" s="21" t="s">
        <v>8</v>
      </c>
      <c r="F70" s="24" t="s">
        <v>111</v>
      </c>
      <c r="G70" s="21" t="s">
        <v>66</v>
      </c>
      <c r="H70" s="21" t="s">
        <v>8</v>
      </c>
      <c r="I70" s="21" t="s">
        <v>113</v>
      </c>
      <c r="J70" s="21">
        <v>150</v>
      </c>
      <c r="K70" s="25">
        <v>150000</v>
      </c>
      <c r="L70" s="25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59" s="27" customFormat="1" ht="34.5" customHeight="1">
      <c r="A71" s="21">
        <v>562</v>
      </c>
      <c r="B71" s="22">
        <v>45352</v>
      </c>
      <c r="C71" s="21" t="s">
        <v>139</v>
      </c>
      <c r="D71" s="23" t="s">
        <v>74</v>
      </c>
      <c r="E71" s="21" t="s">
        <v>8</v>
      </c>
      <c r="F71" s="24" t="s">
        <v>114</v>
      </c>
      <c r="G71" s="21" t="s">
        <v>139</v>
      </c>
      <c r="H71" s="21" t="s">
        <v>8</v>
      </c>
      <c r="I71" s="21" t="s">
        <v>115</v>
      </c>
      <c r="J71" s="21">
        <v>1663.771</v>
      </c>
      <c r="K71" s="25">
        <v>1663771</v>
      </c>
      <c r="L71" s="25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s="27" customFormat="1" ht="34.5" customHeight="1">
      <c r="A72" s="21">
        <v>562</v>
      </c>
      <c r="B72" s="22">
        <v>45352</v>
      </c>
      <c r="C72" s="21" t="s">
        <v>66</v>
      </c>
      <c r="D72" s="23" t="s">
        <v>74</v>
      </c>
      <c r="E72" s="21" t="s">
        <v>8</v>
      </c>
      <c r="F72" s="24" t="s">
        <v>114</v>
      </c>
      <c r="G72" s="21" t="s">
        <v>66</v>
      </c>
      <c r="H72" s="21" t="s">
        <v>8</v>
      </c>
      <c r="I72" s="21" t="s">
        <v>115</v>
      </c>
      <c r="J72" s="21">
        <v>978.15800000000002</v>
      </c>
      <c r="K72" s="25">
        <v>978158</v>
      </c>
      <c r="L72" s="25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s="27" customFormat="1" ht="34.5" customHeight="1">
      <c r="A73" s="21">
        <v>565</v>
      </c>
      <c r="B73" s="22">
        <v>45352</v>
      </c>
      <c r="C73" s="21" t="s">
        <v>139</v>
      </c>
      <c r="D73" s="23" t="s">
        <v>74</v>
      </c>
      <c r="E73" s="21" t="s">
        <v>8</v>
      </c>
      <c r="F73" s="24" t="s">
        <v>116</v>
      </c>
      <c r="G73" s="21" t="s">
        <v>139</v>
      </c>
      <c r="H73" s="21" t="s">
        <v>8</v>
      </c>
      <c r="I73" s="21" t="s">
        <v>117</v>
      </c>
      <c r="J73" s="21">
        <v>300</v>
      </c>
      <c r="K73" s="25">
        <v>300000</v>
      </c>
      <c r="L73" s="25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s="27" customFormat="1" ht="34.5" customHeight="1">
      <c r="A74" s="21">
        <v>565</v>
      </c>
      <c r="B74" s="22">
        <v>45352</v>
      </c>
      <c r="C74" s="21" t="s">
        <v>66</v>
      </c>
      <c r="D74" s="23" t="s">
        <v>74</v>
      </c>
      <c r="E74" s="21" t="s">
        <v>8</v>
      </c>
      <c r="F74" s="24" t="s">
        <v>116</v>
      </c>
      <c r="G74" s="21" t="s">
        <v>66</v>
      </c>
      <c r="H74" s="21" t="s">
        <v>8</v>
      </c>
      <c r="I74" s="21" t="s">
        <v>117</v>
      </c>
      <c r="J74" s="21">
        <v>100</v>
      </c>
      <c r="K74" s="25">
        <v>100000</v>
      </c>
      <c r="L74" s="25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s="27" customFormat="1" ht="34.5" customHeight="1">
      <c r="A75" s="21">
        <v>566</v>
      </c>
      <c r="B75" s="22">
        <v>45352</v>
      </c>
      <c r="C75" s="21" t="s">
        <v>139</v>
      </c>
      <c r="D75" s="23" t="s">
        <v>74</v>
      </c>
      <c r="E75" s="21" t="s">
        <v>8</v>
      </c>
      <c r="F75" s="24" t="s">
        <v>118</v>
      </c>
      <c r="G75" s="21" t="s">
        <v>139</v>
      </c>
      <c r="H75" s="21" t="s">
        <v>8</v>
      </c>
      <c r="I75" s="21" t="s">
        <v>115</v>
      </c>
      <c r="J75" s="21">
        <v>300</v>
      </c>
      <c r="K75" s="25">
        <v>300000</v>
      </c>
      <c r="L75" s="25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s="27" customFormat="1" ht="34.5" customHeight="1">
      <c r="A76" s="21">
        <v>566</v>
      </c>
      <c r="B76" s="22">
        <v>45352</v>
      </c>
      <c r="C76" s="21" t="s">
        <v>66</v>
      </c>
      <c r="D76" s="23" t="s">
        <v>74</v>
      </c>
      <c r="E76" s="21" t="s">
        <v>8</v>
      </c>
      <c r="F76" s="24" t="s">
        <v>118</v>
      </c>
      <c r="G76" s="21" t="s">
        <v>66</v>
      </c>
      <c r="H76" s="21" t="s">
        <v>8</v>
      </c>
      <c r="I76" s="21" t="s">
        <v>115</v>
      </c>
      <c r="J76" s="21">
        <v>100</v>
      </c>
      <c r="K76" s="25">
        <v>100000</v>
      </c>
      <c r="L76" s="25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s="27" customFormat="1" ht="34.5" customHeight="1">
      <c r="A77" s="21">
        <v>567</v>
      </c>
      <c r="B77" s="22">
        <v>45352</v>
      </c>
      <c r="C77" s="21" t="s">
        <v>139</v>
      </c>
      <c r="D77" s="23">
        <v>10</v>
      </c>
      <c r="E77" s="21" t="s">
        <v>8</v>
      </c>
      <c r="F77" s="24" t="s">
        <v>88</v>
      </c>
      <c r="G77" s="21" t="s">
        <v>85</v>
      </c>
      <c r="H77" s="21" t="s">
        <v>8</v>
      </c>
      <c r="I77" s="21" t="s">
        <v>86</v>
      </c>
      <c r="J77" s="21">
        <v>110</v>
      </c>
      <c r="K77" s="25">
        <v>110000</v>
      </c>
      <c r="L77" s="25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s="27" customFormat="1" ht="34.5" customHeight="1">
      <c r="A78" s="21">
        <v>567</v>
      </c>
      <c r="B78" s="22">
        <v>45352</v>
      </c>
      <c r="C78" s="21" t="s">
        <v>66</v>
      </c>
      <c r="D78" s="23">
        <v>10</v>
      </c>
      <c r="E78" s="21" t="s">
        <v>8</v>
      </c>
      <c r="F78" s="24" t="s">
        <v>88</v>
      </c>
      <c r="G78" s="21" t="s">
        <v>227</v>
      </c>
      <c r="H78" s="21" t="s">
        <v>8</v>
      </c>
      <c r="I78" s="21" t="s">
        <v>86</v>
      </c>
      <c r="J78" s="21">
        <v>90</v>
      </c>
      <c r="K78" s="25">
        <v>90000</v>
      </c>
      <c r="L78" s="25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s="27" customFormat="1" ht="34.5" customHeight="1">
      <c r="A79" s="21">
        <v>572</v>
      </c>
      <c r="B79" s="22">
        <v>45352</v>
      </c>
      <c r="C79" s="21" t="s">
        <v>139</v>
      </c>
      <c r="D79" s="23" t="s">
        <v>74</v>
      </c>
      <c r="E79" s="21" t="s">
        <v>8</v>
      </c>
      <c r="F79" s="24" t="s">
        <v>91</v>
      </c>
      <c r="G79" s="21" t="s">
        <v>139</v>
      </c>
      <c r="H79" s="21" t="s">
        <v>8</v>
      </c>
      <c r="I79" s="21" t="s">
        <v>92</v>
      </c>
      <c r="J79" s="21">
        <v>30</v>
      </c>
      <c r="K79" s="25">
        <v>30000</v>
      </c>
      <c r="L79" s="25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s="27" customFormat="1" ht="34.5" customHeight="1">
      <c r="A80" s="21">
        <v>572</v>
      </c>
      <c r="B80" s="22">
        <v>45352</v>
      </c>
      <c r="C80" s="21" t="s">
        <v>66</v>
      </c>
      <c r="D80" s="23" t="s">
        <v>74</v>
      </c>
      <c r="E80" s="21" t="s">
        <v>8</v>
      </c>
      <c r="F80" s="24" t="s">
        <v>91</v>
      </c>
      <c r="G80" s="21" t="s">
        <v>66</v>
      </c>
      <c r="H80" s="21" t="s">
        <v>8</v>
      </c>
      <c r="I80" s="21" t="s">
        <v>92</v>
      </c>
      <c r="J80" s="21">
        <v>20</v>
      </c>
      <c r="K80" s="25">
        <v>20000</v>
      </c>
      <c r="L80" s="25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s="27" customFormat="1" ht="34.5" customHeight="1">
      <c r="A81" s="21">
        <v>573</v>
      </c>
      <c r="B81" s="22">
        <v>45352</v>
      </c>
      <c r="C81" s="21" t="s">
        <v>59</v>
      </c>
      <c r="D81" s="23" t="s">
        <v>17</v>
      </c>
      <c r="E81" s="21" t="s">
        <v>8</v>
      </c>
      <c r="F81" s="24" t="s">
        <v>60</v>
      </c>
      <c r="G81" s="21" t="s">
        <v>15</v>
      </c>
      <c r="H81" s="21" t="s">
        <v>14</v>
      </c>
      <c r="I81" s="21" t="s">
        <v>61</v>
      </c>
      <c r="J81" s="21">
        <f t="shared" ref="J81:J91" si="8">K81/1000</f>
        <v>34.299999999999997</v>
      </c>
      <c r="K81" s="25">
        <v>34300</v>
      </c>
      <c r="L81" s="25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s="27" customFormat="1" ht="34.5" customHeight="1">
      <c r="A82" s="21">
        <v>598</v>
      </c>
      <c r="B82" s="22">
        <v>45356</v>
      </c>
      <c r="C82" s="21" t="s">
        <v>20</v>
      </c>
      <c r="D82" s="23" t="s">
        <v>27</v>
      </c>
      <c r="E82" s="21" t="s">
        <v>8</v>
      </c>
      <c r="F82" s="24" t="s">
        <v>62</v>
      </c>
      <c r="G82" s="21" t="s">
        <v>26</v>
      </c>
      <c r="H82" s="21" t="s">
        <v>14</v>
      </c>
      <c r="I82" s="21" t="s">
        <v>25</v>
      </c>
      <c r="J82" s="21">
        <f t="shared" si="8"/>
        <v>284.42</v>
      </c>
      <c r="K82" s="25">
        <v>284420</v>
      </c>
      <c r="L82" s="25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59" s="27" customFormat="1" ht="34.5" customHeight="1">
      <c r="A83" s="21">
        <v>630</v>
      </c>
      <c r="B83" s="22">
        <v>45357</v>
      </c>
      <c r="C83" s="21" t="s">
        <v>139</v>
      </c>
      <c r="D83" s="23" t="s">
        <v>74</v>
      </c>
      <c r="E83" s="21" t="s">
        <v>8</v>
      </c>
      <c r="F83" s="24" t="s">
        <v>93</v>
      </c>
      <c r="G83" s="21" t="s">
        <v>139</v>
      </c>
      <c r="H83" s="21" t="s">
        <v>8</v>
      </c>
      <c r="I83" s="21" t="s">
        <v>94</v>
      </c>
      <c r="J83" s="21">
        <v>400</v>
      </c>
      <c r="K83" s="25">
        <v>400000</v>
      </c>
      <c r="L83" s="25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s="27" customFormat="1" ht="34.5" customHeight="1">
      <c r="A84" s="21">
        <v>630</v>
      </c>
      <c r="B84" s="22">
        <v>45357</v>
      </c>
      <c r="C84" s="21" t="s">
        <v>66</v>
      </c>
      <c r="D84" s="23" t="s">
        <v>74</v>
      </c>
      <c r="E84" s="21" t="s">
        <v>8</v>
      </c>
      <c r="F84" s="24" t="s">
        <v>93</v>
      </c>
      <c r="G84" s="21" t="s">
        <v>66</v>
      </c>
      <c r="H84" s="21" t="s">
        <v>8</v>
      </c>
      <c r="I84" s="21" t="s">
        <v>94</v>
      </c>
      <c r="J84" s="21">
        <v>600</v>
      </c>
      <c r="K84" s="25">
        <v>600000</v>
      </c>
      <c r="L84" s="25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s="27" customFormat="1" ht="34.5" customHeight="1">
      <c r="A85" s="21">
        <v>631</v>
      </c>
      <c r="B85" s="22">
        <v>45357</v>
      </c>
      <c r="C85" s="21" t="s">
        <v>139</v>
      </c>
      <c r="D85" s="23" t="s">
        <v>74</v>
      </c>
      <c r="E85" s="21" t="s">
        <v>8</v>
      </c>
      <c r="F85" s="24" t="s">
        <v>95</v>
      </c>
      <c r="G85" s="21" t="s">
        <v>139</v>
      </c>
      <c r="H85" s="21" t="s">
        <v>8</v>
      </c>
      <c r="I85" s="21" t="s">
        <v>56</v>
      </c>
      <c r="J85" s="21">
        <v>600</v>
      </c>
      <c r="K85" s="25">
        <v>600000</v>
      </c>
      <c r="L85" s="25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s="27" customFormat="1" ht="34.5" customHeight="1">
      <c r="A86" s="21">
        <v>631</v>
      </c>
      <c r="B86" s="22">
        <v>45357</v>
      </c>
      <c r="C86" s="21" t="s">
        <v>66</v>
      </c>
      <c r="D86" s="23" t="s">
        <v>74</v>
      </c>
      <c r="E86" s="21" t="s">
        <v>8</v>
      </c>
      <c r="F86" s="24" t="s">
        <v>95</v>
      </c>
      <c r="G86" s="21" t="s">
        <v>66</v>
      </c>
      <c r="H86" s="21" t="s">
        <v>8</v>
      </c>
      <c r="I86" s="21" t="s">
        <v>56</v>
      </c>
      <c r="J86" s="21">
        <v>400</v>
      </c>
      <c r="K86" s="25">
        <v>400000</v>
      </c>
      <c r="L86" s="25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s="27" customFormat="1" ht="34.5" customHeight="1">
      <c r="A87" s="21">
        <v>632</v>
      </c>
      <c r="B87" s="22">
        <v>45357</v>
      </c>
      <c r="C87" s="21" t="s">
        <v>139</v>
      </c>
      <c r="D87" s="23" t="s">
        <v>74</v>
      </c>
      <c r="E87" s="21" t="s">
        <v>8</v>
      </c>
      <c r="F87" s="24" t="s">
        <v>96</v>
      </c>
      <c r="G87" s="21" t="s">
        <v>139</v>
      </c>
      <c r="H87" s="21" t="s">
        <v>8</v>
      </c>
      <c r="I87" s="21" t="s">
        <v>97</v>
      </c>
      <c r="J87" s="21">
        <v>27</v>
      </c>
      <c r="K87" s="25">
        <v>27000</v>
      </c>
      <c r="L87" s="25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27" customFormat="1" ht="34.5" customHeight="1">
      <c r="A88" s="21">
        <v>632</v>
      </c>
      <c r="B88" s="22">
        <v>45357</v>
      </c>
      <c r="C88" s="21" t="s">
        <v>66</v>
      </c>
      <c r="D88" s="23" t="s">
        <v>74</v>
      </c>
      <c r="E88" s="21" t="s">
        <v>8</v>
      </c>
      <c r="F88" s="24" t="s">
        <v>96</v>
      </c>
      <c r="G88" s="21" t="s">
        <v>66</v>
      </c>
      <c r="H88" s="21" t="s">
        <v>8</v>
      </c>
      <c r="I88" s="21" t="s">
        <v>97</v>
      </c>
      <c r="J88" s="21">
        <v>7</v>
      </c>
      <c r="K88" s="25">
        <v>7000</v>
      </c>
      <c r="L88" s="25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s="27" customFormat="1" ht="34.5" customHeight="1">
      <c r="A89" s="21">
        <v>633</v>
      </c>
      <c r="B89" s="22">
        <v>45357</v>
      </c>
      <c r="C89" s="21" t="s">
        <v>139</v>
      </c>
      <c r="D89" s="23" t="s">
        <v>74</v>
      </c>
      <c r="E89" s="21" t="s">
        <v>8</v>
      </c>
      <c r="F89" s="24" t="s">
        <v>49</v>
      </c>
      <c r="G89" s="21" t="s">
        <v>139</v>
      </c>
      <c r="H89" s="21" t="s">
        <v>8</v>
      </c>
      <c r="I89" s="21" t="s">
        <v>98</v>
      </c>
      <c r="J89" s="21">
        <v>90</v>
      </c>
      <c r="K89" s="25">
        <v>90000</v>
      </c>
      <c r="L89" s="25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s="27" customFormat="1" ht="34.5" customHeight="1">
      <c r="A90" s="21">
        <v>633</v>
      </c>
      <c r="B90" s="22">
        <v>45357</v>
      </c>
      <c r="C90" s="21" t="s">
        <v>66</v>
      </c>
      <c r="D90" s="23" t="s">
        <v>74</v>
      </c>
      <c r="E90" s="21" t="s">
        <v>8</v>
      </c>
      <c r="F90" s="24" t="s">
        <v>49</v>
      </c>
      <c r="G90" s="21" t="s">
        <v>66</v>
      </c>
      <c r="H90" s="21" t="s">
        <v>8</v>
      </c>
      <c r="I90" s="21" t="s">
        <v>98</v>
      </c>
      <c r="J90" s="21">
        <v>10</v>
      </c>
      <c r="K90" s="25">
        <v>10000</v>
      </c>
      <c r="L90" s="25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s="27" customFormat="1" ht="34.5" customHeight="1">
      <c r="A91" s="21">
        <v>634</v>
      </c>
      <c r="B91" s="22">
        <v>45357</v>
      </c>
      <c r="C91" s="21" t="s">
        <v>36</v>
      </c>
      <c r="D91" s="23" t="s">
        <v>27</v>
      </c>
      <c r="E91" s="21" t="s">
        <v>8</v>
      </c>
      <c r="F91" s="24" t="s">
        <v>65</v>
      </c>
      <c r="G91" s="21" t="s">
        <v>39</v>
      </c>
      <c r="H91" s="21" t="s">
        <v>14</v>
      </c>
      <c r="I91" s="21" t="s">
        <v>40</v>
      </c>
      <c r="J91" s="21">
        <f t="shared" si="8"/>
        <v>200</v>
      </c>
      <c r="K91" s="25">
        <v>200000</v>
      </c>
      <c r="L91" s="25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s="27" customFormat="1" ht="34.5" customHeight="1">
      <c r="A92" s="21">
        <v>635</v>
      </c>
      <c r="B92" s="22">
        <v>45357</v>
      </c>
      <c r="C92" s="21" t="s">
        <v>139</v>
      </c>
      <c r="D92" s="23" t="s">
        <v>74</v>
      </c>
      <c r="E92" s="21" t="s">
        <v>8</v>
      </c>
      <c r="F92" s="24" t="s">
        <v>101</v>
      </c>
      <c r="G92" s="21" t="s">
        <v>139</v>
      </c>
      <c r="H92" s="21" t="s">
        <v>8</v>
      </c>
      <c r="I92" s="21" t="s">
        <v>102</v>
      </c>
      <c r="J92" s="21">
        <v>457</v>
      </c>
      <c r="K92" s="25">
        <v>457000</v>
      </c>
      <c r="L92" s="25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s="27" customFormat="1" ht="34.5" customHeight="1">
      <c r="A93" s="21">
        <v>635</v>
      </c>
      <c r="B93" s="22">
        <v>45357</v>
      </c>
      <c r="C93" s="21" t="s">
        <v>66</v>
      </c>
      <c r="D93" s="23" t="s">
        <v>74</v>
      </c>
      <c r="E93" s="21" t="s">
        <v>8</v>
      </c>
      <c r="F93" s="24" t="s">
        <v>101</v>
      </c>
      <c r="G93" s="21" t="s">
        <v>66</v>
      </c>
      <c r="H93" s="21" t="s">
        <v>8</v>
      </c>
      <c r="I93" s="21" t="s">
        <v>102</v>
      </c>
      <c r="J93" s="21">
        <v>143</v>
      </c>
      <c r="K93" s="25">
        <v>143000</v>
      </c>
      <c r="L93" s="25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s="27" customFormat="1" ht="34.5" customHeight="1">
      <c r="A94" s="21">
        <v>638</v>
      </c>
      <c r="B94" s="22">
        <v>45358</v>
      </c>
      <c r="C94" s="21" t="s">
        <v>66</v>
      </c>
      <c r="D94" s="23" t="s">
        <v>74</v>
      </c>
      <c r="E94" s="21" t="s">
        <v>8</v>
      </c>
      <c r="F94" s="24" t="s">
        <v>99</v>
      </c>
      <c r="G94" s="21" t="s">
        <v>66</v>
      </c>
      <c r="H94" s="21" t="s">
        <v>8</v>
      </c>
      <c r="I94" s="21" t="s">
        <v>100</v>
      </c>
      <c r="J94" s="21">
        <v>1</v>
      </c>
      <c r="K94" s="25">
        <v>1000</v>
      </c>
      <c r="L94" s="25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s="27" customFormat="1" ht="34.5" customHeight="1">
      <c r="A95" s="21">
        <v>639</v>
      </c>
      <c r="B95" s="22">
        <v>45357</v>
      </c>
      <c r="C95" s="21" t="s">
        <v>66</v>
      </c>
      <c r="D95" s="23" t="s">
        <v>74</v>
      </c>
      <c r="E95" s="21" t="s">
        <v>8</v>
      </c>
      <c r="F95" s="24" t="s">
        <v>103</v>
      </c>
      <c r="G95" s="21" t="s">
        <v>66</v>
      </c>
      <c r="H95" s="21" t="s">
        <v>8</v>
      </c>
      <c r="I95" s="21" t="s">
        <v>104</v>
      </c>
      <c r="J95" s="21">
        <v>2</v>
      </c>
      <c r="K95" s="25">
        <v>2000</v>
      </c>
      <c r="L95" s="25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s="27" customFormat="1" ht="34.5" customHeight="1">
      <c r="A96" s="21">
        <v>642</v>
      </c>
      <c r="B96" s="22">
        <v>45358</v>
      </c>
      <c r="C96" s="21" t="s">
        <v>20</v>
      </c>
      <c r="D96" s="23" t="s">
        <v>23</v>
      </c>
      <c r="E96" s="21" t="s">
        <v>8</v>
      </c>
      <c r="F96" s="24" t="s">
        <v>78</v>
      </c>
      <c r="G96" s="21" t="s">
        <v>26</v>
      </c>
      <c r="H96" s="21" t="s">
        <v>14</v>
      </c>
      <c r="I96" s="21" t="s">
        <v>24</v>
      </c>
      <c r="J96" s="21">
        <f>K96/1000</f>
        <v>70.537999999999997</v>
      </c>
      <c r="K96" s="25">
        <v>70538</v>
      </c>
      <c r="L96" s="25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7" customFormat="1" ht="34.5" customHeight="1">
      <c r="A97" s="21">
        <v>645</v>
      </c>
      <c r="B97" s="22">
        <v>45358</v>
      </c>
      <c r="C97" s="21" t="s">
        <v>139</v>
      </c>
      <c r="D97" s="23" t="s">
        <v>74</v>
      </c>
      <c r="E97" s="21" t="s">
        <v>8</v>
      </c>
      <c r="F97" s="24" t="s">
        <v>119</v>
      </c>
      <c r="G97" s="21" t="s">
        <v>139</v>
      </c>
      <c r="H97" s="21" t="s">
        <v>8</v>
      </c>
      <c r="I97" s="21" t="s">
        <v>120</v>
      </c>
      <c r="J97" s="21">
        <v>100</v>
      </c>
      <c r="K97" s="25">
        <v>100000</v>
      </c>
      <c r="L97" s="25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27" customFormat="1" ht="34.5" customHeight="1">
      <c r="A98" s="21">
        <v>645</v>
      </c>
      <c r="B98" s="22">
        <v>45358</v>
      </c>
      <c r="C98" s="21" t="s">
        <v>66</v>
      </c>
      <c r="D98" s="23" t="s">
        <v>74</v>
      </c>
      <c r="E98" s="21" t="s">
        <v>8</v>
      </c>
      <c r="F98" s="24" t="s">
        <v>119</v>
      </c>
      <c r="G98" s="21" t="s">
        <v>66</v>
      </c>
      <c r="H98" s="21" t="s">
        <v>8</v>
      </c>
      <c r="I98" s="21" t="s">
        <v>120</v>
      </c>
      <c r="J98" s="21">
        <v>50</v>
      </c>
      <c r="K98" s="25">
        <v>50000</v>
      </c>
      <c r="L98" s="25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s="27" customFormat="1" ht="34.5" customHeight="1">
      <c r="A99" s="21">
        <v>669</v>
      </c>
      <c r="B99" s="22">
        <v>45362</v>
      </c>
      <c r="C99" s="21" t="s">
        <v>139</v>
      </c>
      <c r="D99" s="23" t="s">
        <v>74</v>
      </c>
      <c r="E99" s="21" t="s">
        <v>8</v>
      </c>
      <c r="F99" s="24" t="s">
        <v>121</v>
      </c>
      <c r="G99" s="21" t="s">
        <v>139</v>
      </c>
      <c r="H99" s="21" t="s">
        <v>8</v>
      </c>
      <c r="I99" s="21" t="s">
        <v>122</v>
      </c>
      <c r="J99" s="21">
        <v>340</v>
      </c>
      <c r="K99" s="25">
        <v>340000</v>
      </c>
      <c r="L99" s="25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s="27" customFormat="1" ht="34.5" customHeight="1">
      <c r="A100" s="21">
        <v>669</v>
      </c>
      <c r="B100" s="22">
        <v>45362</v>
      </c>
      <c r="C100" s="21" t="s">
        <v>66</v>
      </c>
      <c r="D100" s="23" t="s">
        <v>74</v>
      </c>
      <c r="E100" s="21" t="s">
        <v>8</v>
      </c>
      <c r="F100" s="24" t="s">
        <v>121</v>
      </c>
      <c r="G100" s="21" t="s">
        <v>66</v>
      </c>
      <c r="H100" s="21" t="s">
        <v>8</v>
      </c>
      <c r="I100" s="21" t="s">
        <v>122</v>
      </c>
      <c r="J100" s="21">
        <v>246</v>
      </c>
      <c r="K100" s="25">
        <v>246000</v>
      </c>
      <c r="L100" s="25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s="27" customFormat="1" ht="34.5" customHeight="1">
      <c r="A101" s="21">
        <v>671</v>
      </c>
      <c r="B101" s="22">
        <v>45362</v>
      </c>
      <c r="C101" s="21" t="s">
        <v>139</v>
      </c>
      <c r="D101" s="23" t="s">
        <v>74</v>
      </c>
      <c r="E101" s="21" t="s">
        <v>8</v>
      </c>
      <c r="F101" s="24" t="s">
        <v>123</v>
      </c>
      <c r="G101" s="21" t="s">
        <v>139</v>
      </c>
      <c r="H101" s="21" t="s">
        <v>8</v>
      </c>
      <c r="I101" s="21" t="s">
        <v>124</v>
      </c>
      <c r="J101" s="21">
        <v>79.400000000000006</v>
      </c>
      <c r="K101" s="25">
        <v>79400</v>
      </c>
      <c r="L101" s="2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s="27" customFormat="1" ht="34.5" customHeight="1">
      <c r="A102" s="21">
        <v>671</v>
      </c>
      <c r="B102" s="22">
        <v>45362</v>
      </c>
      <c r="C102" s="21" t="s">
        <v>66</v>
      </c>
      <c r="D102" s="23" t="s">
        <v>74</v>
      </c>
      <c r="E102" s="21" t="s">
        <v>8</v>
      </c>
      <c r="F102" s="24" t="s">
        <v>123</v>
      </c>
      <c r="G102" s="21" t="s">
        <v>66</v>
      </c>
      <c r="H102" s="21" t="s">
        <v>8</v>
      </c>
      <c r="I102" s="21" t="s">
        <v>124</v>
      </c>
      <c r="J102" s="21">
        <v>57.6</v>
      </c>
      <c r="K102" s="25">
        <v>57600</v>
      </c>
      <c r="L102" s="25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s="27" customFormat="1" ht="34.5" customHeight="1">
      <c r="A103" s="21">
        <v>696</v>
      </c>
      <c r="B103" s="22">
        <v>45363</v>
      </c>
      <c r="C103" s="21" t="s">
        <v>139</v>
      </c>
      <c r="D103" s="23" t="s">
        <v>74</v>
      </c>
      <c r="E103" s="21" t="s">
        <v>8</v>
      </c>
      <c r="F103" s="24" t="s">
        <v>125</v>
      </c>
      <c r="G103" s="21" t="s">
        <v>139</v>
      </c>
      <c r="H103" s="21" t="s">
        <v>8</v>
      </c>
      <c r="I103" s="21" t="s">
        <v>126</v>
      </c>
      <c r="J103" s="21">
        <v>95</v>
      </c>
      <c r="K103" s="25">
        <v>95000</v>
      </c>
      <c r="L103" s="25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s="27" customFormat="1" ht="34.5" customHeight="1">
      <c r="A104" s="21">
        <v>696</v>
      </c>
      <c r="B104" s="22">
        <v>45363</v>
      </c>
      <c r="C104" s="21" t="s">
        <v>66</v>
      </c>
      <c r="D104" s="23" t="s">
        <v>74</v>
      </c>
      <c r="E104" s="21" t="s">
        <v>8</v>
      </c>
      <c r="F104" s="24" t="s">
        <v>125</v>
      </c>
      <c r="G104" s="21" t="s">
        <v>66</v>
      </c>
      <c r="H104" s="21" t="s">
        <v>8</v>
      </c>
      <c r="I104" s="21" t="s">
        <v>126</v>
      </c>
      <c r="J104" s="21">
        <v>5</v>
      </c>
      <c r="K104" s="25">
        <v>5000</v>
      </c>
      <c r="L104" s="25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s="27" customFormat="1" ht="34.5" customHeight="1">
      <c r="A105" s="21">
        <v>698</v>
      </c>
      <c r="B105" s="22">
        <v>45363</v>
      </c>
      <c r="C105" s="21" t="s">
        <v>20</v>
      </c>
      <c r="D105" s="23" t="s">
        <v>23</v>
      </c>
      <c r="E105" s="21" t="s">
        <v>8</v>
      </c>
      <c r="F105" s="24" t="s">
        <v>77</v>
      </c>
      <c r="G105" s="21" t="s">
        <v>26</v>
      </c>
      <c r="H105" s="21" t="s">
        <v>14</v>
      </c>
      <c r="I105" s="21" t="s">
        <v>24</v>
      </c>
      <c r="J105" s="21">
        <f>K105/1000</f>
        <v>78.671999999999997</v>
      </c>
      <c r="K105" s="25">
        <v>78672</v>
      </c>
      <c r="L105" s="25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1:59" s="27" customFormat="1" ht="34.5" customHeight="1">
      <c r="A106" s="21">
        <v>754</v>
      </c>
      <c r="B106" s="22">
        <v>45370</v>
      </c>
      <c r="C106" s="21" t="s">
        <v>139</v>
      </c>
      <c r="D106" s="23" t="s">
        <v>74</v>
      </c>
      <c r="E106" s="21" t="s">
        <v>8</v>
      </c>
      <c r="F106" s="24" t="s">
        <v>50</v>
      </c>
      <c r="G106" s="21" t="s">
        <v>139</v>
      </c>
      <c r="H106" s="21" t="s">
        <v>8</v>
      </c>
      <c r="I106" s="21" t="s">
        <v>127</v>
      </c>
      <c r="J106" s="21">
        <v>50</v>
      </c>
      <c r="K106" s="25">
        <v>50000</v>
      </c>
      <c r="L106" s="25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1:59" s="27" customFormat="1" ht="34.5" customHeight="1">
      <c r="A107" s="21">
        <v>754</v>
      </c>
      <c r="B107" s="22">
        <v>45370</v>
      </c>
      <c r="C107" s="21" t="s">
        <v>66</v>
      </c>
      <c r="D107" s="23" t="s">
        <v>74</v>
      </c>
      <c r="E107" s="21" t="s">
        <v>8</v>
      </c>
      <c r="F107" s="24" t="s">
        <v>50</v>
      </c>
      <c r="G107" s="21" t="s">
        <v>66</v>
      </c>
      <c r="H107" s="21" t="s">
        <v>8</v>
      </c>
      <c r="I107" s="21" t="s">
        <v>127</v>
      </c>
      <c r="J107" s="21">
        <v>37</v>
      </c>
      <c r="K107" s="25">
        <v>37000</v>
      </c>
      <c r="L107" s="25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</row>
    <row r="108" spans="1:59" s="27" customFormat="1" ht="34.5" customHeight="1">
      <c r="A108" s="21">
        <v>753</v>
      </c>
      <c r="B108" s="22">
        <v>45370</v>
      </c>
      <c r="C108" s="21" t="s">
        <v>139</v>
      </c>
      <c r="D108" s="23" t="s">
        <v>74</v>
      </c>
      <c r="E108" s="21" t="s">
        <v>8</v>
      </c>
      <c r="F108" s="24" t="s">
        <v>50</v>
      </c>
      <c r="G108" s="21" t="s">
        <v>139</v>
      </c>
      <c r="H108" s="21" t="s">
        <v>8</v>
      </c>
      <c r="I108" s="21" t="s">
        <v>128</v>
      </c>
      <c r="J108" s="21">
        <v>75.400000000000006</v>
      </c>
      <c r="K108" s="25">
        <v>75400</v>
      </c>
      <c r="L108" s="25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59" s="27" customFormat="1" ht="34.5" customHeight="1">
      <c r="A109" s="21">
        <v>753</v>
      </c>
      <c r="B109" s="22">
        <v>45370</v>
      </c>
      <c r="C109" s="21" t="s">
        <v>66</v>
      </c>
      <c r="D109" s="23" t="s">
        <v>74</v>
      </c>
      <c r="E109" s="21" t="s">
        <v>8</v>
      </c>
      <c r="F109" s="24" t="s">
        <v>50</v>
      </c>
      <c r="G109" s="21" t="s">
        <v>66</v>
      </c>
      <c r="H109" s="21" t="s">
        <v>8</v>
      </c>
      <c r="I109" s="21" t="s">
        <v>129</v>
      </c>
      <c r="J109" s="21">
        <v>94.7</v>
      </c>
      <c r="K109" s="25">
        <v>94700</v>
      </c>
      <c r="L109" s="25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s="27" customFormat="1" ht="34.5" customHeight="1">
      <c r="A110" s="21">
        <v>752</v>
      </c>
      <c r="B110" s="22">
        <v>45370</v>
      </c>
      <c r="C110" s="21" t="s">
        <v>139</v>
      </c>
      <c r="D110" s="23" t="s">
        <v>74</v>
      </c>
      <c r="E110" s="21" t="s">
        <v>8</v>
      </c>
      <c r="F110" s="24" t="s">
        <v>128</v>
      </c>
      <c r="G110" s="21" t="s">
        <v>139</v>
      </c>
      <c r="H110" s="21" t="s">
        <v>8</v>
      </c>
      <c r="I110" s="21" t="s">
        <v>50</v>
      </c>
      <c r="J110" s="21">
        <v>180</v>
      </c>
      <c r="K110" s="25">
        <v>180000</v>
      </c>
      <c r="L110" s="25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s="27" customFormat="1" ht="34.5" customHeight="1">
      <c r="A111" s="21">
        <v>752</v>
      </c>
      <c r="B111" s="22">
        <v>45370</v>
      </c>
      <c r="C111" s="21" t="s">
        <v>66</v>
      </c>
      <c r="D111" s="23" t="s">
        <v>74</v>
      </c>
      <c r="E111" s="21" t="s">
        <v>8</v>
      </c>
      <c r="F111" s="24" t="s">
        <v>128</v>
      </c>
      <c r="G111" s="21" t="s">
        <v>66</v>
      </c>
      <c r="H111" s="21" t="s">
        <v>8</v>
      </c>
      <c r="I111" s="21" t="s">
        <v>50</v>
      </c>
      <c r="J111" s="21">
        <v>20</v>
      </c>
      <c r="K111" s="25">
        <v>20000</v>
      </c>
      <c r="L111" s="25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s="27" customFormat="1" ht="34.5" customHeight="1">
      <c r="A112" s="21">
        <v>756</v>
      </c>
      <c r="B112" s="22">
        <v>45370</v>
      </c>
      <c r="C112" s="21" t="s">
        <v>139</v>
      </c>
      <c r="D112" s="23" t="s">
        <v>74</v>
      </c>
      <c r="E112" s="21" t="s">
        <v>8</v>
      </c>
      <c r="F112" s="24" t="s">
        <v>130</v>
      </c>
      <c r="G112" s="21" t="s">
        <v>139</v>
      </c>
      <c r="H112" s="21" t="s">
        <v>8</v>
      </c>
      <c r="I112" s="21" t="s">
        <v>131</v>
      </c>
      <c r="J112" s="21">
        <v>30</v>
      </c>
      <c r="K112" s="25">
        <v>30000</v>
      </c>
      <c r="L112" s="25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s="27" customFormat="1" ht="34.5" customHeight="1">
      <c r="A113" s="21">
        <v>756</v>
      </c>
      <c r="B113" s="22">
        <v>45370</v>
      </c>
      <c r="C113" s="21" t="s">
        <v>66</v>
      </c>
      <c r="D113" s="23" t="s">
        <v>74</v>
      </c>
      <c r="E113" s="21" t="s">
        <v>8</v>
      </c>
      <c r="F113" s="24" t="s">
        <v>130</v>
      </c>
      <c r="G113" s="21" t="s">
        <v>66</v>
      </c>
      <c r="H113" s="21" t="s">
        <v>8</v>
      </c>
      <c r="I113" s="21" t="s">
        <v>131</v>
      </c>
      <c r="J113" s="21">
        <v>20</v>
      </c>
      <c r="K113" s="25">
        <v>20000</v>
      </c>
      <c r="L113" s="25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s="27" customFormat="1" ht="34.5" customHeight="1">
      <c r="A114" s="21">
        <v>764</v>
      </c>
      <c r="B114" s="22">
        <v>45372</v>
      </c>
      <c r="C114" s="21" t="s">
        <v>139</v>
      </c>
      <c r="D114" s="23" t="s">
        <v>74</v>
      </c>
      <c r="E114" s="21" t="s">
        <v>8</v>
      </c>
      <c r="F114" s="24" t="s">
        <v>132</v>
      </c>
      <c r="G114" s="21" t="s">
        <v>139</v>
      </c>
      <c r="H114" s="21" t="s">
        <v>8</v>
      </c>
      <c r="I114" s="21" t="s">
        <v>126</v>
      </c>
      <c r="J114" s="21">
        <v>80</v>
      </c>
      <c r="K114" s="25">
        <v>80000</v>
      </c>
      <c r="L114" s="25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s="27" customFormat="1" ht="34.5" customHeight="1">
      <c r="A115" s="21">
        <v>764</v>
      </c>
      <c r="B115" s="22">
        <v>45372</v>
      </c>
      <c r="C115" s="21" t="s">
        <v>66</v>
      </c>
      <c r="D115" s="23" t="s">
        <v>74</v>
      </c>
      <c r="E115" s="21" t="s">
        <v>8</v>
      </c>
      <c r="F115" s="24" t="s">
        <v>132</v>
      </c>
      <c r="G115" s="21" t="s">
        <v>66</v>
      </c>
      <c r="H115" s="21" t="s">
        <v>8</v>
      </c>
      <c r="I115" s="21" t="s">
        <v>126</v>
      </c>
      <c r="J115" s="21">
        <v>20</v>
      </c>
      <c r="K115" s="25">
        <v>20000</v>
      </c>
      <c r="L115" s="25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s="27" customFormat="1" ht="34.5" customHeight="1">
      <c r="A116" s="21">
        <v>765</v>
      </c>
      <c r="B116" s="22">
        <v>45373</v>
      </c>
      <c r="C116" s="21" t="s">
        <v>139</v>
      </c>
      <c r="D116" s="23" t="s">
        <v>74</v>
      </c>
      <c r="E116" s="21" t="s">
        <v>8</v>
      </c>
      <c r="F116" s="24" t="s">
        <v>133</v>
      </c>
      <c r="G116" s="21" t="s">
        <v>139</v>
      </c>
      <c r="H116" s="21" t="s">
        <v>8</v>
      </c>
      <c r="I116" s="21" t="s">
        <v>134</v>
      </c>
      <c r="J116" s="21">
        <v>350</v>
      </c>
      <c r="K116" s="25">
        <v>350000</v>
      </c>
      <c r="L116" s="25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s="27" customFormat="1" ht="34.5" customHeight="1">
      <c r="A117" s="21">
        <v>765</v>
      </c>
      <c r="B117" s="22">
        <v>45373</v>
      </c>
      <c r="C117" s="21" t="s">
        <v>66</v>
      </c>
      <c r="D117" s="23" t="s">
        <v>74</v>
      </c>
      <c r="E117" s="21" t="s">
        <v>8</v>
      </c>
      <c r="F117" s="24" t="s">
        <v>133</v>
      </c>
      <c r="G117" s="21" t="s">
        <v>66</v>
      </c>
      <c r="H117" s="21" t="s">
        <v>8</v>
      </c>
      <c r="I117" s="21" t="s">
        <v>134</v>
      </c>
      <c r="J117" s="21">
        <v>150</v>
      </c>
      <c r="K117" s="25">
        <v>150000</v>
      </c>
      <c r="L117" s="25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s="27" customFormat="1" ht="34.5" customHeight="1">
      <c r="A118" s="21">
        <v>766</v>
      </c>
      <c r="B118" s="22">
        <v>45373</v>
      </c>
      <c r="C118" s="21" t="s">
        <v>139</v>
      </c>
      <c r="D118" s="23" t="s">
        <v>74</v>
      </c>
      <c r="E118" s="21" t="s">
        <v>8</v>
      </c>
      <c r="F118" s="24" t="s">
        <v>135</v>
      </c>
      <c r="G118" s="21" t="s">
        <v>139</v>
      </c>
      <c r="H118" s="21" t="s">
        <v>8</v>
      </c>
      <c r="I118" s="21" t="s">
        <v>136</v>
      </c>
      <c r="J118" s="21">
        <v>480</v>
      </c>
      <c r="K118" s="25">
        <v>480000</v>
      </c>
      <c r="L118" s="25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s="27" customFormat="1" ht="34.5" customHeight="1">
      <c r="A119" s="21">
        <v>766</v>
      </c>
      <c r="B119" s="22">
        <v>45373</v>
      </c>
      <c r="C119" s="21" t="s">
        <v>66</v>
      </c>
      <c r="D119" s="23" t="s">
        <v>74</v>
      </c>
      <c r="E119" s="21" t="s">
        <v>8</v>
      </c>
      <c r="F119" s="24" t="s">
        <v>135</v>
      </c>
      <c r="G119" s="21" t="s">
        <v>66</v>
      </c>
      <c r="H119" s="21" t="s">
        <v>8</v>
      </c>
      <c r="I119" s="21" t="s">
        <v>136</v>
      </c>
      <c r="J119" s="21">
        <v>20</v>
      </c>
      <c r="K119" s="25">
        <v>20000</v>
      </c>
      <c r="L119" s="25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s="27" customFormat="1" ht="34.5" customHeight="1">
      <c r="A120" s="21">
        <v>772</v>
      </c>
      <c r="B120" s="22">
        <v>45373</v>
      </c>
      <c r="C120" s="21" t="s">
        <v>139</v>
      </c>
      <c r="D120" s="23" t="s">
        <v>74</v>
      </c>
      <c r="E120" s="21" t="s">
        <v>8</v>
      </c>
      <c r="F120" s="24" t="s">
        <v>141</v>
      </c>
      <c r="G120" s="21" t="s">
        <v>162</v>
      </c>
      <c r="H120" s="21" t="s">
        <v>8</v>
      </c>
      <c r="I120" s="21" t="s">
        <v>126</v>
      </c>
      <c r="J120" s="21">
        <v>150</v>
      </c>
      <c r="K120" s="25">
        <v>150000</v>
      </c>
      <c r="L120" s="25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s="27" customFormat="1" ht="34.5" customHeight="1">
      <c r="A121" s="21">
        <v>772</v>
      </c>
      <c r="B121" s="22">
        <v>45373</v>
      </c>
      <c r="C121" s="21" t="s">
        <v>66</v>
      </c>
      <c r="D121" s="23" t="s">
        <v>74</v>
      </c>
      <c r="E121" s="21" t="s">
        <v>8</v>
      </c>
      <c r="F121" s="24" t="s">
        <v>141</v>
      </c>
      <c r="G121" s="21" t="s">
        <v>66</v>
      </c>
      <c r="H121" s="21" t="s">
        <v>8</v>
      </c>
      <c r="I121" s="21" t="s">
        <v>126</v>
      </c>
      <c r="J121" s="21">
        <v>50</v>
      </c>
      <c r="K121" s="25">
        <v>50000</v>
      </c>
      <c r="L121" s="25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s="27" customFormat="1" ht="34.5" customHeight="1">
      <c r="A122" s="21">
        <v>790</v>
      </c>
      <c r="B122" s="22">
        <v>45377</v>
      </c>
      <c r="C122" s="21" t="s">
        <v>139</v>
      </c>
      <c r="D122" s="23" t="s">
        <v>74</v>
      </c>
      <c r="E122" s="21" t="s">
        <v>8</v>
      </c>
      <c r="F122" s="24" t="s">
        <v>142</v>
      </c>
      <c r="G122" s="21" t="s">
        <v>162</v>
      </c>
      <c r="H122" s="21" t="s">
        <v>8</v>
      </c>
      <c r="I122" s="21" t="s">
        <v>143</v>
      </c>
      <c r="J122" s="21">
        <v>520.1</v>
      </c>
      <c r="K122" s="25">
        <v>520100</v>
      </c>
      <c r="L122" s="25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s="27" customFormat="1" ht="34.5" customHeight="1">
      <c r="A123" s="21">
        <v>790</v>
      </c>
      <c r="B123" s="22">
        <v>45377</v>
      </c>
      <c r="C123" s="21" t="s">
        <v>66</v>
      </c>
      <c r="D123" s="23" t="s">
        <v>74</v>
      </c>
      <c r="E123" s="21" t="s">
        <v>8</v>
      </c>
      <c r="F123" s="24" t="s">
        <v>142</v>
      </c>
      <c r="G123" s="21" t="s">
        <v>66</v>
      </c>
      <c r="H123" s="21" t="s">
        <v>8</v>
      </c>
      <c r="I123" s="21" t="s">
        <v>143</v>
      </c>
      <c r="J123" s="21">
        <v>247.1</v>
      </c>
      <c r="K123" s="25">
        <v>247100</v>
      </c>
      <c r="L123" s="25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s="27" customFormat="1" ht="34.5" customHeight="1">
      <c r="A124" s="21">
        <v>791</v>
      </c>
      <c r="B124" s="22">
        <v>45377</v>
      </c>
      <c r="C124" s="21" t="s">
        <v>139</v>
      </c>
      <c r="D124" s="23" t="s">
        <v>74</v>
      </c>
      <c r="E124" s="21" t="s">
        <v>8</v>
      </c>
      <c r="F124" s="24" t="s">
        <v>144</v>
      </c>
      <c r="G124" s="21" t="s">
        <v>162</v>
      </c>
      <c r="H124" s="21" t="s">
        <v>8</v>
      </c>
      <c r="I124" s="21" t="s">
        <v>145</v>
      </c>
      <c r="J124" s="21">
        <v>70</v>
      </c>
      <c r="K124" s="25">
        <v>70000</v>
      </c>
      <c r="L124" s="25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s="27" customFormat="1" ht="34.5" customHeight="1">
      <c r="A125" s="21">
        <v>791</v>
      </c>
      <c r="B125" s="22">
        <v>45377</v>
      </c>
      <c r="C125" s="21" t="s">
        <v>66</v>
      </c>
      <c r="D125" s="23" t="s">
        <v>74</v>
      </c>
      <c r="E125" s="21" t="s">
        <v>8</v>
      </c>
      <c r="F125" s="24" t="s">
        <v>144</v>
      </c>
      <c r="G125" s="21" t="s">
        <v>66</v>
      </c>
      <c r="H125" s="21" t="s">
        <v>8</v>
      </c>
      <c r="I125" s="21" t="s">
        <v>145</v>
      </c>
      <c r="J125" s="21">
        <v>30</v>
      </c>
      <c r="K125" s="25">
        <v>30000</v>
      </c>
      <c r="L125" s="25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s="27" customFormat="1" ht="34.5" customHeight="1">
      <c r="A126" s="21">
        <v>792</v>
      </c>
      <c r="B126" s="22">
        <v>45377</v>
      </c>
      <c r="C126" s="21" t="s">
        <v>139</v>
      </c>
      <c r="D126" s="23" t="s">
        <v>74</v>
      </c>
      <c r="E126" s="21" t="s">
        <v>8</v>
      </c>
      <c r="F126" s="24" t="s">
        <v>146</v>
      </c>
      <c r="G126" s="21" t="s">
        <v>162</v>
      </c>
      <c r="H126" s="21" t="s">
        <v>8</v>
      </c>
      <c r="I126" s="21" t="s">
        <v>147</v>
      </c>
      <c r="J126" s="21">
        <v>368.16800000000001</v>
      </c>
      <c r="K126" s="25">
        <v>368168</v>
      </c>
      <c r="L126" s="25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s="27" customFormat="1" ht="34.5" customHeight="1">
      <c r="A127" s="21">
        <v>792</v>
      </c>
      <c r="B127" s="22">
        <v>45377</v>
      </c>
      <c r="C127" s="21" t="s">
        <v>66</v>
      </c>
      <c r="D127" s="23" t="s">
        <v>74</v>
      </c>
      <c r="E127" s="21" t="s">
        <v>8</v>
      </c>
      <c r="F127" s="24" t="s">
        <v>146</v>
      </c>
      <c r="G127" s="21" t="s">
        <v>66</v>
      </c>
      <c r="H127" s="21" t="s">
        <v>8</v>
      </c>
      <c r="I127" s="21" t="s">
        <v>147</v>
      </c>
      <c r="J127" s="21">
        <v>347.23899999999998</v>
      </c>
      <c r="K127" s="25">
        <v>347239</v>
      </c>
      <c r="L127" s="25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s="27" customFormat="1" ht="34.5" customHeight="1">
      <c r="A128" s="21">
        <v>821</v>
      </c>
      <c r="B128" s="22">
        <v>45384</v>
      </c>
      <c r="C128" s="21" t="s">
        <v>139</v>
      </c>
      <c r="D128" s="23" t="s">
        <v>74</v>
      </c>
      <c r="E128" s="21" t="s">
        <v>8</v>
      </c>
      <c r="F128" s="24" t="s">
        <v>148</v>
      </c>
      <c r="G128" s="21" t="s">
        <v>162</v>
      </c>
      <c r="H128" s="21" t="s">
        <v>8</v>
      </c>
      <c r="I128" s="21" t="s">
        <v>149</v>
      </c>
      <c r="J128" s="21">
        <v>130</v>
      </c>
      <c r="K128" s="25">
        <v>130000</v>
      </c>
      <c r="L128" s="25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s="27" customFormat="1" ht="34.5" customHeight="1">
      <c r="A129" s="21">
        <v>821</v>
      </c>
      <c r="B129" s="22">
        <v>45384</v>
      </c>
      <c r="C129" s="21" t="s">
        <v>66</v>
      </c>
      <c r="D129" s="23" t="s">
        <v>74</v>
      </c>
      <c r="E129" s="21" t="s">
        <v>8</v>
      </c>
      <c r="F129" s="24" t="s">
        <v>148</v>
      </c>
      <c r="G129" s="21" t="s">
        <v>66</v>
      </c>
      <c r="H129" s="21" t="s">
        <v>8</v>
      </c>
      <c r="I129" s="21" t="s">
        <v>149</v>
      </c>
      <c r="J129" s="21">
        <v>70</v>
      </c>
      <c r="K129" s="25">
        <v>70000</v>
      </c>
      <c r="L129" s="25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s="27" customFormat="1" ht="34.5" customHeight="1">
      <c r="A130" s="21">
        <v>824</v>
      </c>
      <c r="B130" s="22">
        <v>45384</v>
      </c>
      <c r="C130" s="21" t="s">
        <v>139</v>
      </c>
      <c r="D130" s="23" t="s">
        <v>74</v>
      </c>
      <c r="E130" s="21" t="s">
        <v>8</v>
      </c>
      <c r="F130" s="24" t="s">
        <v>150</v>
      </c>
      <c r="G130" s="21" t="s">
        <v>162</v>
      </c>
      <c r="H130" s="21" t="s">
        <v>8</v>
      </c>
      <c r="I130" s="21" t="s">
        <v>151</v>
      </c>
      <c r="J130" s="21">
        <v>679.029</v>
      </c>
      <c r="K130" s="25">
        <v>679029</v>
      </c>
      <c r="L130" s="25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s="27" customFormat="1" ht="34.5" customHeight="1">
      <c r="A131" s="21">
        <v>824</v>
      </c>
      <c r="B131" s="22">
        <v>45384</v>
      </c>
      <c r="C131" s="21" t="s">
        <v>66</v>
      </c>
      <c r="D131" s="23" t="s">
        <v>74</v>
      </c>
      <c r="E131" s="21" t="s">
        <v>8</v>
      </c>
      <c r="F131" s="24" t="s">
        <v>150</v>
      </c>
      <c r="G131" s="21" t="s">
        <v>66</v>
      </c>
      <c r="H131" s="21" t="s">
        <v>8</v>
      </c>
      <c r="I131" s="21" t="s">
        <v>151</v>
      </c>
      <c r="J131" s="21">
        <v>640.428</v>
      </c>
      <c r="K131" s="25">
        <v>640428</v>
      </c>
      <c r="L131" s="25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s="27" customFormat="1" ht="34.5" customHeight="1">
      <c r="A132" s="21">
        <v>827</v>
      </c>
      <c r="B132" s="22">
        <v>45384</v>
      </c>
      <c r="C132" s="21" t="s">
        <v>66</v>
      </c>
      <c r="D132" s="23">
        <v>14</v>
      </c>
      <c r="E132" s="21" t="s">
        <v>8</v>
      </c>
      <c r="F132" s="24" t="s">
        <v>179</v>
      </c>
      <c r="G132" s="21" t="s">
        <v>68</v>
      </c>
      <c r="H132" s="21" t="s">
        <v>8</v>
      </c>
      <c r="I132" s="21" t="s">
        <v>180</v>
      </c>
      <c r="J132" s="21">
        <v>170</v>
      </c>
      <c r="K132" s="25">
        <v>170000</v>
      </c>
      <c r="L132" s="25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s="27" customFormat="1" ht="34.5" customHeight="1">
      <c r="A133" s="21">
        <v>827</v>
      </c>
      <c r="B133" s="22">
        <v>45384</v>
      </c>
      <c r="C133" s="21" t="s">
        <v>177</v>
      </c>
      <c r="D133" s="23">
        <v>14</v>
      </c>
      <c r="E133" s="21" t="s">
        <v>8</v>
      </c>
      <c r="F133" s="24" t="s">
        <v>179</v>
      </c>
      <c r="G133" s="21" t="s">
        <v>177</v>
      </c>
      <c r="H133" s="21" t="s">
        <v>8</v>
      </c>
      <c r="I133" s="21" t="s">
        <v>180</v>
      </c>
      <c r="J133" s="21">
        <v>330</v>
      </c>
      <c r="K133" s="25">
        <v>330000</v>
      </c>
      <c r="L133" s="25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s="27" customFormat="1" ht="34.5" customHeight="1">
      <c r="A134" s="21">
        <v>841</v>
      </c>
      <c r="B134" s="22">
        <v>45385</v>
      </c>
      <c r="C134" s="21" t="s">
        <v>66</v>
      </c>
      <c r="D134" s="23">
        <v>8</v>
      </c>
      <c r="E134" s="21" t="s">
        <v>8</v>
      </c>
      <c r="F134" s="24" t="s">
        <v>181</v>
      </c>
      <c r="G134" s="21" t="s">
        <v>68</v>
      </c>
      <c r="H134" s="21" t="s">
        <v>8</v>
      </c>
      <c r="I134" s="21" t="s">
        <v>182</v>
      </c>
      <c r="J134" s="21">
        <v>290</v>
      </c>
      <c r="K134" s="25">
        <v>290000</v>
      </c>
      <c r="L134" s="25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s="27" customFormat="1" ht="34.5" customHeight="1">
      <c r="A135" s="21">
        <v>841</v>
      </c>
      <c r="B135" s="22">
        <v>45385</v>
      </c>
      <c r="C135" s="21" t="s">
        <v>177</v>
      </c>
      <c r="D135" s="23">
        <v>8</v>
      </c>
      <c r="E135" s="21" t="s">
        <v>8</v>
      </c>
      <c r="F135" s="24" t="s">
        <v>181</v>
      </c>
      <c r="G135" s="21" t="s">
        <v>177</v>
      </c>
      <c r="H135" s="21" t="s">
        <v>8</v>
      </c>
      <c r="I135" s="21" t="s">
        <v>182</v>
      </c>
      <c r="J135" s="21">
        <v>400</v>
      </c>
      <c r="K135" s="25">
        <v>400000</v>
      </c>
      <c r="L135" s="25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s="27" customFormat="1" ht="34.5" customHeight="1">
      <c r="A136" s="21">
        <v>863</v>
      </c>
      <c r="B136" s="22">
        <v>45387</v>
      </c>
      <c r="C136" s="21" t="s">
        <v>162</v>
      </c>
      <c r="D136" s="23" t="s">
        <v>74</v>
      </c>
      <c r="E136" s="21" t="s">
        <v>8</v>
      </c>
      <c r="F136" s="24" t="s">
        <v>204</v>
      </c>
      <c r="G136" s="21" t="s">
        <v>162</v>
      </c>
      <c r="H136" s="21" t="s">
        <v>8</v>
      </c>
      <c r="I136" s="21" t="s">
        <v>94</v>
      </c>
      <c r="J136" s="21">
        <v>754</v>
      </c>
      <c r="K136" s="25">
        <v>754000</v>
      </c>
      <c r="L136" s="25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s="27" customFormat="1" ht="34.5" customHeight="1">
      <c r="A137" s="21">
        <v>863</v>
      </c>
      <c r="B137" s="22">
        <v>45387</v>
      </c>
      <c r="C137" s="21" t="s">
        <v>66</v>
      </c>
      <c r="D137" s="23" t="s">
        <v>74</v>
      </c>
      <c r="E137" s="21" t="s">
        <v>8</v>
      </c>
      <c r="F137" s="24" t="s">
        <v>204</v>
      </c>
      <c r="G137" s="21" t="s">
        <v>66</v>
      </c>
      <c r="H137" s="21" t="s">
        <v>8</v>
      </c>
      <c r="I137" s="21" t="s">
        <v>94</v>
      </c>
      <c r="J137" s="21">
        <v>358</v>
      </c>
      <c r="K137" s="25">
        <v>358000</v>
      </c>
      <c r="L137" s="25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s="27" customFormat="1" ht="34.5" customHeight="1">
      <c r="A138" s="21">
        <v>875</v>
      </c>
      <c r="B138" s="22">
        <v>45387</v>
      </c>
      <c r="C138" s="21" t="s">
        <v>139</v>
      </c>
      <c r="D138" s="23" t="s">
        <v>74</v>
      </c>
      <c r="E138" s="21" t="s">
        <v>8</v>
      </c>
      <c r="F138" s="24" t="s">
        <v>152</v>
      </c>
      <c r="G138" s="21" t="s">
        <v>162</v>
      </c>
      <c r="H138" s="21" t="s">
        <v>8</v>
      </c>
      <c r="I138" s="21" t="s">
        <v>98</v>
      </c>
      <c r="J138" s="21">
        <v>220</v>
      </c>
      <c r="K138" s="25">
        <v>220000</v>
      </c>
      <c r="L138" s="25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s="27" customFormat="1" ht="34.5" customHeight="1">
      <c r="A139" s="21">
        <v>875</v>
      </c>
      <c r="B139" s="22">
        <v>45387</v>
      </c>
      <c r="C139" s="21" t="s">
        <v>66</v>
      </c>
      <c r="D139" s="23" t="s">
        <v>74</v>
      </c>
      <c r="E139" s="21" t="s">
        <v>8</v>
      </c>
      <c r="F139" s="24" t="s">
        <v>152</v>
      </c>
      <c r="G139" s="21" t="s">
        <v>66</v>
      </c>
      <c r="H139" s="21" t="s">
        <v>8</v>
      </c>
      <c r="I139" s="21" t="s">
        <v>98</v>
      </c>
      <c r="J139" s="21">
        <v>30</v>
      </c>
      <c r="K139" s="25">
        <v>30000</v>
      </c>
      <c r="L139" s="25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s="27" customFormat="1" ht="34.5" customHeight="1">
      <c r="A140" s="21">
        <v>876</v>
      </c>
      <c r="B140" s="22">
        <v>45387</v>
      </c>
      <c r="C140" s="21" t="s">
        <v>139</v>
      </c>
      <c r="D140" s="23" t="s">
        <v>74</v>
      </c>
      <c r="E140" s="21" t="s">
        <v>8</v>
      </c>
      <c r="F140" s="24" t="s">
        <v>153</v>
      </c>
      <c r="G140" s="21" t="s">
        <v>162</v>
      </c>
      <c r="H140" s="21" t="s">
        <v>8</v>
      </c>
      <c r="I140" s="21" t="s">
        <v>94</v>
      </c>
      <c r="J140" s="21">
        <v>250</v>
      </c>
      <c r="K140" s="25">
        <v>250000</v>
      </c>
      <c r="L140" s="25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s="27" customFormat="1" ht="34.5" customHeight="1">
      <c r="A141" s="21">
        <v>876</v>
      </c>
      <c r="B141" s="22">
        <v>45387</v>
      </c>
      <c r="C141" s="21" t="s">
        <v>66</v>
      </c>
      <c r="D141" s="23" t="s">
        <v>74</v>
      </c>
      <c r="E141" s="21" t="s">
        <v>8</v>
      </c>
      <c r="F141" s="24" t="s">
        <v>153</v>
      </c>
      <c r="G141" s="21" t="s">
        <v>66</v>
      </c>
      <c r="H141" s="21" t="s">
        <v>8</v>
      </c>
      <c r="I141" s="21" t="s">
        <v>94</v>
      </c>
      <c r="J141" s="21">
        <v>250</v>
      </c>
      <c r="K141" s="25">
        <v>250000</v>
      </c>
      <c r="L141" s="25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s="27" customFormat="1" ht="34.5" customHeight="1">
      <c r="A142" s="21">
        <v>877</v>
      </c>
      <c r="B142" s="22">
        <v>45387</v>
      </c>
      <c r="C142" s="21" t="s">
        <v>139</v>
      </c>
      <c r="D142" s="23" t="s">
        <v>74</v>
      </c>
      <c r="E142" s="21" t="s">
        <v>8</v>
      </c>
      <c r="F142" s="24" t="s">
        <v>153</v>
      </c>
      <c r="G142" s="21" t="s">
        <v>162</v>
      </c>
      <c r="H142" s="21" t="s">
        <v>8</v>
      </c>
      <c r="I142" s="21" t="s">
        <v>154</v>
      </c>
      <c r="J142" s="21">
        <v>250</v>
      </c>
      <c r="K142" s="25">
        <v>250000</v>
      </c>
      <c r="L142" s="25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s="27" customFormat="1" ht="34.5" customHeight="1">
      <c r="A143" s="21">
        <v>877</v>
      </c>
      <c r="B143" s="22">
        <v>45387</v>
      </c>
      <c r="C143" s="21" t="s">
        <v>66</v>
      </c>
      <c r="D143" s="23" t="s">
        <v>74</v>
      </c>
      <c r="E143" s="21" t="s">
        <v>8</v>
      </c>
      <c r="F143" s="24" t="s">
        <v>153</v>
      </c>
      <c r="G143" s="21" t="s">
        <v>66</v>
      </c>
      <c r="H143" s="21" t="s">
        <v>8</v>
      </c>
      <c r="I143" s="21" t="s">
        <v>154</v>
      </c>
      <c r="J143" s="21">
        <v>250</v>
      </c>
      <c r="K143" s="25">
        <v>250000</v>
      </c>
      <c r="L143" s="25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s="27" customFormat="1" ht="34.5" customHeight="1">
      <c r="A144" s="21">
        <v>906</v>
      </c>
      <c r="B144" s="22">
        <v>45392</v>
      </c>
      <c r="C144" s="21" t="s">
        <v>59</v>
      </c>
      <c r="D144" s="23" t="s">
        <v>17</v>
      </c>
      <c r="E144" s="21" t="s">
        <v>8</v>
      </c>
      <c r="F144" s="24" t="s">
        <v>155</v>
      </c>
      <c r="G144" s="21" t="s">
        <v>15</v>
      </c>
      <c r="H144" s="21" t="s">
        <v>14</v>
      </c>
      <c r="I144" s="21" t="s">
        <v>61</v>
      </c>
      <c r="J144" s="21">
        <f t="shared" ref="J144" si="9">K144/1000</f>
        <v>130</v>
      </c>
      <c r="K144" s="25">
        <v>130000</v>
      </c>
      <c r="L144" s="25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s="27" customFormat="1" ht="34.5" customHeight="1">
      <c r="A145" s="21">
        <v>908</v>
      </c>
      <c r="B145" s="22">
        <v>45392</v>
      </c>
      <c r="C145" s="21" t="s">
        <v>59</v>
      </c>
      <c r="D145" s="23" t="s">
        <v>17</v>
      </c>
      <c r="E145" s="21" t="s">
        <v>8</v>
      </c>
      <c r="F145" s="24" t="s">
        <v>156</v>
      </c>
      <c r="G145" s="21" t="s">
        <v>15</v>
      </c>
      <c r="H145" s="21" t="s">
        <v>14</v>
      </c>
      <c r="I145" s="21" t="s">
        <v>61</v>
      </c>
      <c r="J145" s="21">
        <f t="shared" ref="J145" si="10">K145/1000</f>
        <v>146.5</v>
      </c>
      <c r="K145" s="25">
        <v>146500</v>
      </c>
      <c r="L145" s="25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s="27" customFormat="1" ht="34.5" customHeight="1">
      <c r="A146" s="21">
        <v>534</v>
      </c>
      <c r="B146" s="22">
        <v>45351</v>
      </c>
      <c r="C146" s="21" t="s">
        <v>36</v>
      </c>
      <c r="D146" s="23" t="s">
        <v>27</v>
      </c>
      <c r="E146" s="21" t="s">
        <v>8</v>
      </c>
      <c r="F146" s="24" t="s">
        <v>157</v>
      </c>
      <c r="G146" s="21" t="s">
        <v>39</v>
      </c>
      <c r="H146" s="21" t="s">
        <v>14</v>
      </c>
      <c r="I146" s="21" t="s">
        <v>40</v>
      </c>
      <c r="J146" s="21">
        <f>K146/1000</f>
        <v>1000</v>
      </c>
      <c r="K146" s="25">
        <v>1000000</v>
      </c>
      <c r="L146" s="25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s="27" customFormat="1" ht="34.5" customHeight="1">
      <c r="A147" s="21">
        <v>535</v>
      </c>
      <c r="B147" s="22">
        <v>45351</v>
      </c>
      <c r="C147" s="21" t="s">
        <v>162</v>
      </c>
      <c r="D147" s="23">
        <v>10</v>
      </c>
      <c r="E147" s="21" t="s">
        <v>8</v>
      </c>
      <c r="F147" s="24" t="s">
        <v>87</v>
      </c>
      <c r="G147" s="21" t="s">
        <v>167</v>
      </c>
      <c r="H147" s="21" t="s">
        <v>8</v>
      </c>
      <c r="I147" s="21" t="s">
        <v>86</v>
      </c>
      <c r="J147" s="21">
        <v>136</v>
      </c>
      <c r="K147" s="25">
        <v>136000</v>
      </c>
      <c r="L147" s="25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s="27" customFormat="1" ht="34.5" customHeight="1">
      <c r="A148" s="21">
        <v>535</v>
      </c>
      <c r="B148" s="22">
        <v>45351</v>
      </c>
      <c r="C148" s="21" t="s">
        <v>66</v>
      </c>
      <c r="D148" s="23">
        <v>10</v>
      </c>
      <c r="E148" s="21" t="s">
        <v>8</v>
      </c>
      <c r="F148" s="24" t="s">
        <v>87</v>
      </c>
      <c r="G148" s="21" t="s">
        <v>227</v>
      </c>
      <c r="H148" s="21" t="s">
        <v>8</v>
      </c>
      <c r="I148" s="21" t="s">
        <v>86</v>
      </c>
      <c r="J148" s="21">
        <v>84</v>
      </c>
      <c r="K148" s="25">
        <v>84000</v>
      </c>
      <c r="L148" s="25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s="27" customFormat="1" ht="34.5" customHeight="1">
      <c r="A149" s="21">
        <v>369</v>
      </c>
      <c r="B149" s="22">
        <v>45334</v>
      </c>
      <c r="C149" s="21" t="s">
        <v>36</v>
      </c>
      <c r="D149" s="23" t="s">
        <v>27</v>
      </c>
      <c r="E149" s="21" t="s">
        <v>8</v>
      </c>
      <c r="F149" s="24" t="s">
        <v>158</v>
      </c>
      <c r="G149" s="21" t="s">
        <v>39</v>
      </c>
      <c r="H149" s="21" t="s">
        <v>14</v>
      </c>
      <c r="I149" s="21" t="s">
        <v>40</v>
      </c>
      <c r="J149" s="21">
        <f>K149/1000</f>
        <v>1549.779</v>
      </c>
      <c r="K149" s="31">
        <v>1549779</v>
      </c>
      <c r="L149" s="25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s="27" customFormat="1" ht="34.5" customHeight="1">
      <c r="A150" s="21">
        <v>550</v>
      </c>
      <c r="B150" s="22">
        <v>45352</v>
      </c>
      <c r="C150" s="21" t="s">
        <v>36</v>
      </c>
      <c r="D150" s="23" t="s">
        <v>27</v>
      </c>
      <c r="E150" s="21" t="s">
        <v>8</v>
      </c>
      <c r="F150" s="24" t="s">
        <v>159</v>
      </c>
      <c r="G150" s="21" t="s">
        <v>39</v>
      </c>
      <c r="H150" s="21" t="s">
        <v>14</v>
      </c>
      <c r="I150" s="21" t="s">
        <v>40</v>
      </c>
      <c r="J150" s="21">
        <v>210</v>
      </c>
      <c r="K150" s="25">
        <v>210000</v>
      </c>
      <c r="L150" s="25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s="27" customFormat="1" ht="34.5" customHeight="1">
      <c r="A151" s="21">
        <v>757</v>
      </c>
      <c r="B151" s="22">
        <v>45372</v>
      </c>
      <c r="C151" s="21" t="s">
        <v>36</v>
      </c>
      <c r="D151" s="23" t="s">
        <v>63</v>
      </c>
      <c r="E151" s="21" t="s">
        <v>8</v>
      </c>
      <c r="F151" s="24" t="s">
        <v>160</v>
      </c>
      <c r="G151" s="21" t="s">
        <v>39</v>
      </c>
      <c r="H151" s="21" t="s">
        <v>14</v>
      </c>
      <c r="I151" s="21" t="s">
        <v>40</v>
      </c>
      <c r="J151" s="21">
        <f>K151/1000</f>
        <v>455.03500000000003</v>
      </c>
      <c r="K151" s="25">
        <v>455035</v>
      </c>
      <c r="L151" s="25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</row>
    <row r="152" spans="1:59" s="27" customFormat="1" ht="34.5" customHeight="1">
      <c r="A152" s="21">
        <v>549</v>
      </c>
      <c r="B152" s="22">
        <v>45352</v>
      </c>
      <c r="C152" s="21" t="s">
        <v>36</v>
      </c>
      <c r="D152" s="23" t="s">
        <v>27</v>
      </c>
      <c r="E152" s="21" t="s">
        <v>8</v>
      </c>
      <c r="F152" s="24" t="s">
        <v>161</v>
      </c>
      <c r="G152" s="21" t="s">
        <v>39</v>
      </c>
      <c r="H152" s="21" t="s">
        <v>14</v>
      </c>
      <c r="I152" s="21" t="s">
        <v>40</v>
      </c>
      <c r="J152" s="21">
        <v>1000</v>
      </c>
      <c r="K152" s="25">
        <v>1000000</v>
      </c>
      <c r="L152" s="25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</row>
    <row r="153" spans="1:59" s="27" customFormat="1" ht="34.5" customHeight="1">
      <c r="A153" s="21">
        <v>561</v>
      </c>
      <c r="B153" s="22">
        <v>45352</v>
      </c>
      <c r="C153" s="21" t="s">
        <v>162</v>
      </c>
      <c r="D153" s="23">
        <v>10</v>
      </c>
      <c r="E153" s="21" t="s">
        <v>8</v>
      </c>
      <c r="F153" s="24" t="s">
        <v>163</v>
      </c>
      <c r="G153" s="21" t="s">
        <v>85</v>
      </c>
      <c r="H153" s="21" t="s">
        <v>8</v>
      </c>
      <c r="I153" s="21" t="s">
        <v>86</v>
      </c>
      <c r="J153" s="21">
        <f t="shared" ref="J153:J160" si="11">K153/1000</f>
        <v>150</v>
      </c>
      <c r="K153" s="25">
        <v>150000</v>
      </c>
      <c r="L153" s="25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</row>
    <row r="154" spans="1:59" s="27" customFormat="1" ht="34.5" customHeight="1">
      <c r="A154" s="21">
        <v>561</v>
      </c>
      <c r="B154" s="22">
        <v>45352</v>
      </c>
      <c r="C154" s="21" t="s">
        <v>66</v>
      </c>
      <c r="D154" s="23">
        <v>10</v>
      </c>
      <c r="E154" s="21" t="s">
        <v>8</v>
      </c>
      <c r="F154" s="24" t="s">
        <v>163</v>
      </c>
      <c r="G154" s="21" t="s">
        <v>227</v>
      </c>
      <c r="H154" s="21" t="s">
        <v>8</v>
      </c>
      <c r="I154" s="21" t="s">
        <v>86</v>
      </c>
      <c r="J154" s="21">
        <f t="shared" si="11"/>
        <v>50</v>
      </c>
      <c r="K154" s="25">
        <v>50000</v>
      </c>
      <c r="L154" s="25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</row>
    <row r="155" spans="1:59" s="27" customFormat="1" ht="34.5" customHeight="1">
      <c r="A155" s="21">
        <v>567</v>
      </c>
      <c r="B155" s="22">
        <v>45352</v>
      </c>
      <c r="C155" s="21" t="s">
        <v>162</v>
      </c>
      <c r="D155" s="23">
        <v>10</v>
      </c>
      <c r="E155" s="21" t="s">
        <v>8</v>
      </c>
      <c r="F155" s="24" t="s">
        <v>88</v>
      </c>
      <c r="G155" s="21" t="s">
        <v>85</v>
      </c>
      <c r="H155" s="21" t="s">
        <v>8</v>
      </c>
      <c r="I155" s="21" t="s">
        <v>86</v>
      </c>
      <c r="J155" s="21">
        <f t="shared" si="11"/>
        <v>110</v>
      </c>
      <c r="K155" s="25">
        <v>110000</v>
      </c>
      <c r="L155" s="25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</row>
    <row r="156" spans="1:59" s="27" customFormat="1" ht="34.5" customHeight="1">
      <c r="A156" s="21">
        <v>567</v>
      </c>
      <c r="B156" s="22">
        <v>45352</v>
      </c>
      <c r="C156" s="21" t="s">
        <v>66</v>
      </c>
      <c r="D156" s="23">
        <v>10</v>
      </c>
      <c r="E156" s="21" t="s">
        <v>8</v>
      </c>
      <c r="F156" s="24" t="s">
        <v>88</v>
      </c>
      <c r="G156" s="21" t="s">
        <v>227</v>
      </c>
      <c r="H156" s="21" t="s">
        <v>8</v>
      </c>
      <c r="I156" s="21" t="s">
        <v>86</v>
      </c>
      <c r="J156" s="21">
        <f t="shared" si="11"/>
        <v>90</v>
      </c>
      <c r="K156" s="25">
        <v>90000</v>
      </c>
      <c r="L156" s="25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s="27" customFormat="1" ht="34.5" customHeight="1">
      <c r="A157" s="21">
        <v>863</v>
      </c>
      <c r="B157" s="22">
        <v>45387</v>
      </c>
      <c r="C157" s="21" t="s">
        <v>162</v>
      </c>
      <c r="D157" s="23" t="s">
        <v>74</v>
      </c>
      <c r="E157" s="21" t="s">
        <v>8</v>
      </c>
      <c r="F157" s="24" t="s">
        <v>204</v>
      </c>
      <c r="G157" s="21" t="s">
        <v>162</v>
      </c>
      <c r="H157" s="21" t="s">
        <v>8</v>
      </c>
      <c r="I157" s="21" t="s">
        <v>94</v>
      </c>
      <c r="J157" s="21">
        <v>754</v>
      </c>
      <c r="K157" s="25">
        <v>754000</v>
      </c>
      <c r="L157" s="25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</row>
    <row r="158" spans="1:59" s="27" customFormat="1" ht="34.5" customHeight="1">
      <c r="A158" s="21">
        <v>863</v>
      </c>
      <c r="B158" s="22">
        <v>45387</v>
      </c>
      <c r="C158" s="21" t="s">
        <v>66</v>
      </c>
      <c r="D158" s="23" t="s">
        <v>74</v>
      </c>
      <c r="E158" s="21" t="s">
        <v>8</v>
      </c>
      <c r="F158" s="24" t="s">
        <v>204</v>
      </c>
      <c r="G158" s="21" t="s">
        <v>66</v>
      </c>
      <c r="H158" s="21" t="s">
        <v>8</v>
      </c>
      <c r="I158" s="21" t="s">
        <v>94</v>
      </c>
      <c r="J158" s="21">
        <v>358</v>
      </c>
      <c r="K158" s="25">
        <v>358000</v>
      </c>
      <c r="L158" s="25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</row>
    <row r="159" spans="1:59" s="27" customFormat="1" ht="34.5" customHeight="1">
      <c r="A159" s="21">
        <v>893</v>
      </c>
      <c r="B159" s="22">
        <v>45391</v>
      </c>
      <c r="C159" s="21" t="s">
        <v>66</v>
      </c>
      <c r="D159" s="23">
        <v>8</v>
      </c>
      <c r="E159" s="21" t="s">
        <v>8</v>
      </c>
      <c r="F159" s="24" t="s">
        <v>164</v>
      </c>
      <c r="G159" s="21" t="s">
        <v>228</v>
      </c>
      <c r="H159" s="21" t="s">
        <v>8</v>
      </c>
      <c r="I159" s="21" t="s">
        <v>166</v>
      </c>
      <c r="J159" s="21">
        <f t="shared" si="11"/>
        <v>472</v>
      </c>
      <c r="K159" s="25">
        <f>221000+251000</f>
        <v>472000</v>
      </c>
      <c r="L159" s="25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s="27" customFormat="1" ht="34.5" customHeight="1">
      <c r="A160" s="21">
        <v>893</v>
      </c>
      <c r="B160" s="22">
        <v>45391</v>
      </c>
      <c r="C160" s="21" t="s">
        <v>162</v>
      </c>
      <c r="D160" s="23">
        <v>8</v>
      </c>
      <c r="E160" s="21" t="s">
        <v>8</v>
      </c>
      <c r="F160" s="24" t="s">
        <v>164</v>
      </c>
      <c r="G160" s="21" t="s">
        <v>165</v>
      </c>
      <c r="H160" s="21" t="s">
        <v>8</v>
      </c>
      <c r="I160" s="21" t="s">
        <v>166</v>
      </c>
      <c r="J160" s="21">
        <f t="shared" si="11"/>
        <v>580</v>
      </c>
      <c r="K160" s="25">
        <f>290000+290000</f>
        <v>580000</v>
      </c>
      <c r="L160" s="25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</row>
    <row r="161" spans="1:59" s="27" customFormat="1" ht="34.5" customHeight="1">
      <c r="A161" s="21">
        <v>979</v>
      </c>
      <c r="B161" s="22">
        <v>45400</v>
      </c>
      <c r="C161" s="21" t="s">
        <v>66</v>
      </c>
      <c r="D161" s="23">
        <v>8</v>
      </c>
      <c r="E161" s="21" t="s">
        <v>8</v>
      </c>
      <c r="F161" s="24" t="s">
        <v>164</v>
      </c>
      <c r="G161" s="21" t="s">
        <v>229</v>
      </c>
      <c r="H161" s="21" t="s">
        <v>8</v>
      </c>
      <c r="I161" s="21" t="s">
        <v>173</v>
      </c>
      <c r="J161" s="21">
        <v>127</v>
      </c>
      <c r="K161" s="25">
        <v>127000</v>
      </c>
      <c r="L161" s="25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</row>
    <row r="162" spans="1:59" s="27" customFormat="1" ht="34.5" customHeight="1">
      <c r="A162" s="21">
        <v>979</v>
      </c>
      <c r="B162" s="22">
        <v>45400</v>
      </c>
      <c r="C162" s="21" t="s">
        <v>162</v>
      </c>
      <c r="D162" s="23">
        <v>8</v>
      </c>
      <c r="E162" s="21" t="s">
        <v>8</v>
      </c>
      <c r="F162" s="24" t="s">
        <v>164</v>
      </c>
      <c r="G162" s="21" t="s">
        <v>175</v>
      </c>
      <c r="H162" s="21" t="s">
        <v>8</v>
      </c>
      <c r="I162" s="21" t="s">
        <v>173</v>
      </c>
      <c r="J162" s="21">
        <v>175</v>
      </c>
      <c r="K162" s="25">
        <v>175000</v>
      </c>
      <c r="L162" s="25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</row>
    <row r="163" spans="1:59" s="27" customFormat="1" ht="34.5" customHeight="1">
      <c r="A163" s="21">
        <v>980</v>
      </c>
      <c r="B163" s="22">
        <v>45400</v>
      </c>
      <c r="C163" s="21" t="s">
        <v>66</v>
      </c>
      <c r="D163" s="23">
        <v>8</v>
      </c>
      <c r="E163" s="21" t="s">
        <v>8</v>
      </c>
      <c r="F163" s="24" t="s">
        <v>164</v>
      </c>
      <c r="G163" s="21" t="s">
        <v>229</v>
      </c>
      <c r="H163" s="21" t="s">
        <v>8</v>
      </c>
      <c r="I163" s="21" t="s">
        <v>174</v>
      </c>
      <c r="J163" s="21">
        <v>400</v>
      </c>
      <c r="K163" s="25">
        <v>400000</v>
      </c>
      <c r="L163" s="25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s="27" customFormat="1" ht="34.5" customHeight="1">
      <c r="A164" s="21">
        <v>980</v>
      </c>
      <c r="B164" s="22">
        <v>45400</v>
      </c>
      <c r="C164" s="21" t="s">
        <v>162</v>
      </c>
      <c r="D164" s="23">
        <v>8</v>
      </c>
      <c r="E164" s="21" t="s">
        <v>8</v>
      </c>
      <c r="F164" s="24" t="s">
        <v>164</v>
      </c>
      <c r="G164" s="21" t="s">
        <v>175</v>
      </c>
      <c r="H164" s="21" t="s">
        <v>8</v>
      </c>
      <c r="I164" s="21" t="s">
        <v>174</v>
      </c>
      <c r="J164" s="21">
        <v>500</v>
      </c>
      <c r="K164" s="25">
        <v>500000</v>
      </c>
      <c r="L164" s="25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s="27" customFormat="1" ht="34.5" customHeight="1">
      <c r="A165" s="21">
        <v>982</v>
      </c>
      <c r="B165" s="22">
        <v>45400</v>
      </c>
      <c r="C165" s="21" t="s">
        <v>177</v>
      </c>
      <c r="D165" s="23">
        <v>8</v>
      </c>
      <c r="E165" s="21" t="s">
        <v>8</v>
      </c>
      <c r="F165" s="24" t="s">
        <v>187</v>
      </c>
      <c r="G165" s="21" t="s">
        <v>177</v>
      </c>
      <c r="H165" s="21" t="s">
        <v>8</v>
      </c>
      <c r="I165" s="21" t="s">
        <v>188</v>
      </c>
      <c r="J165" s="21">
        <v>450</v>
      </c>
      <c r="K165" s="25">
        <v>450000</v>
      </c>
      <c r="L165" s="25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s="27" customFormat="1" ht="34.5" customHeight="1">
      <c r="A166" s="21">
        <v>982</v>
      </c>
      <c r="B166" s="22">
        <v>45400</v>
      </c>
      <c r="C166" s="21" t="s">
        <v>66</v>
      </c>
      <c r="D166" s="23">
        <v>8</v>
      </c>
      <c r="E166" s="21" t="s">
        <v>8</v>
      </c>
      <c r="F166" s="24" t="s">
        <v>187</v>
      </c>
      <c r="G166" s="21" t="s">
        <v>68</v>
      </c>
      <c r="H166" s="21" t="s">
        <v>8</v>
      </c>
      <c r="I166" s="21" t="s">
        <v>188</v>
      </c>
      <c r="J166" s="21">
        <v>50</v>
      </c>
      <c r="K166" s="25">
        <v>50000</v>
      </c>
      <c r="L166" s="25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s="27" customFormat="1" ht="34.5" customHeight="1">
      <c r="A167" s="21">
        <v>990</v>
      </c>
      <c r="B167" s="22">
        <v>45401</v>
      </c>
      <c r="C167" s="21" t="s">
        <v>66</v>
      </c>
      <c r="D167" s="23">
        <v>14</v>
      </c>
      <c r="E167" s="21" t="s">
        <v>8</v>
      </c>
      <c r="F167" s="24" t="s">
        <v>185</v>
      </c>
      <c r="G167" s="21" t="s">
        <v>68</v>
      </c>
      <c r="H167" s="21" t="s">
        <v>8</v>
      </c>
      <c r="I167" s="21" t="s">
        <v>186</v>
      </c>
      <c r="J167" s="21">
        <v>50</v>
      </c>
      <c r="K167" s="25">
        <v>50000</v>
      </c>
      <c r="L167" s="25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</row>
    <row r="168" spans="1:59" s="27" customFormat="1" ht="34.5" customHeight="1">
      <c r="A168" s="21">
        <v>990</v>
      </c>
      <c r="B168" s="22">
        <v>45401</v>
      </c>
      <c r="C168" s="21" t="s">
        <v>177</v>
      </c>
      <c r="D168" s="23">
        <v>14</v>
      </c>
      <c r="E168" s="21" t="s">
        <v>8</v>
      </c>
      <c r="F168" s="24" t="s">
        <v>185</v>
      </c>
      <c r="G168" s="21" t="s">
        <v>68</v>
      </c>
      <c r="H168" s="21" t="s">
        <v>8</v>
      </c>
      <c r="I168" s="21" t="s">
        <v>186</v>
      </c>
      <c r="J168" s="21">
        <v>150</v>
      </c>
      <c r="K168" s="25">
        <v>150000</v>
      </c>
      <c r="L168" s="25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</row>
    <row r="169" spans="1:59" s="27" customFormat="1" ht="34.5" customHeight="1">
      <c r="A169" s="21">
        <v>992</v>
      </c>
      <c r="B169" s="22">
        <v>45401</v>
      </c>
      <c r="C169" s="21" t="s">
        <v>162</v>
      </c>
      <c r="D169" s="23" t="s">
        <v>74</v>
      </c>
      <c r="E169" s="21" t="s">
        <v>8</v>
      </c>
      <c r="F169" s="24" t="s">
        <v>205</v>
      </c>
      <c r="G169" s="21" t="s">
        <v>162</v>
      </c>
      <c r="H169" s="21" t="s">
        <v>8</v>
      </c>
      <c r="I169" s="21" t="s">
        <v>206</v>
      </c>
      <c r="J169" s="21">
        <v>200</v>
      </c>
      <c r="K169" s="25">
        <v>200000</v>
      </c>
      <c r="L169" s="25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s="27" customFormat="1" ht="34.5" customHeight="1">
      <c r="A170" s="21">
        <v>992</v>
      </c>
      <c r="B170" s="22">
        <v>45401</v>
      </c>
      <c r="C170" s="21" t="s">
        <v>66</v>
      </c>
      <c r="D170" s="23" t="s">
        <v>74</v>
      </c>
      <c r="E170" s="21" t="s">
        <v>8</v>
      </c>
      <c r="F170" s="24" t="s">
        <v>205</v>
      </c>
      <c r="G170" s="21" t="s">
        <v>66</v>
      </c>
      <c r="H170" s="21" t="s">
        <v>8</v>
      </c>
      <c r="I170" s="21" t="s">
        <v>206</v>
      </c>
      <c r="J170" s="21">
        <v>100</v>
      </c>
      <c r="K170" s="25">
        <v>100000</v>
      </c>
      <c r="L170" s="25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s="27" customFormat="1" ht="34.5" customHeight="1">
      <c r="A171" s="21">
        <v>993</v>
      </c>
      <c r="B171" s="22">
        <v>45401</v>
      </c>
      <c r="C171" s="21" t="s">
        <v>36</v>
      </c>
      <c r="D171" s="23">
        <v>10</v>
      </c>
      <c r="E171" s="21" t="s">
        <v>8</v>
      </c>
      <c r="F171" s="24" t="s">
        <v>171</v>
      </c>
      <c r="G171" s="21" t="s">
        <v>39</v>
      </c>
      <c r="H171" s="21" t="s">
        <v>14</v>
      </c>
      <c r="I171" s="21" t="s">
        <v>168</v>
      </c>
      <c r="J171" s="21">
        <v>5940</v>
      </c>
      <c r="K171" s="25">
        <f>J171*1000</f>
        <v>5940000</v>
      </c>
      <c r="L171" s="25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s="27" customFormat="1" ht="34.5" customHeight="1">
      <c r="A172" s="21">
        <v>1005</v>
      </c>
      <c r="B172" s="22">
        <v>45404</v>
      </c>
      <c r="C172" s="21" t="s">
        <v>169</v>
      </c>
      <c r="D172" s="23">
        <v>11</v>
      </c>
      <c r="E172" s="21" t="s">
        <v>8</v>
      </c>
      <c r="F172" s="24" t="s">
        <v>172</v>
      </c>
      <c r="G172" s="21" t="s">
        <v>26</v>
      </c>
      <c r="H172" s="21" t="s">
        <v>14</v>
      </c>
      <c r="I172" s="21" t="s">
        <v>170</v>
      </c>
      <c r="J172" s="21">
        <f>K172/1000</f>
        <v>28.315000000000001</v>
      </c>
      <c r="K172" s="25">
        <v>28315</v>
      </c>
      <c r="L172" s="25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59" s="27" customFormat="1" ht="34.5" customHeight="1">
      <c r="A173" s="21">
        <v>1037</v>
      </c>
      <c r="B173" s="22">
        <v>45405</v>
      </c>
      <c r="C173" s="21" t="s">
        <v>66</v>
      </c>
      <c r="D173" s="23">
        <v>8</v>
      </c>
      <c r="E173" s="21" t="s">
        <v>8</v>
      </c>
      <c r="F173" s="24" t="s">
        <v>176</v>
      </c>
      <c r="G173" s="21" t="s">
        <v>68</v>
      </c>
      <c r="H173" s="21" t="s">
        <v>8</v>
      </c>
      <c r="I173" s="21" t="s">
        <v>69</v>
      </c>
      <c r="J173" s="21">
        <v>120</v>
      </c>
      <c r="K173" s="25">
        <v>120000</v>
      </c>
      <c r="L173" s="25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s="27" customFormat="1" ht="34.5" customHeight="1">
      <c r="A174" s="21">
        <v>1037</v>
      </c>
      <c r="B174" s="22">
        <v>45405</v>
      </c>
      <c r="C174" s="21" t="s">
        <v>177</v>
      </c>
      <c r="D174" s="23">
        <v>8</v>
      </c>
      <c r="E174" s="21" t="s">
        <v>8</v>
      </c>
      <c r="F174" s="24" t="s">
        <v>176</v>
      </c>
      <c r="G174" s="21" t="s">
        <v>177</v>
      </c>
      <c r="H174" s="21" t="s">
        <v>8</v>
      </c>
      <c r="I174" s="21" t="s">
        <v>69</v>
      </c>
      <c r="J174" s="21">
        <v>180</v>
      </c>
      <c r="K174" s="25">
        <v>180000</v>
      </c>
      <c r="L174" s="25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</row>
    <row r="175" spans="1:59" s="27" customFormat="1" ht="34.5" customHeight="1">
      <c r="A175" s="21">
        <v>1036</v>
      </c>
      <c r="B175" s="22">
        <v>45405</v>
      </c>
      <c r="C175" s="21" t="s">
        <v>66</v>
      </c>
      <c r="D175" s="23">
        <v>8</v>
      </c>
      <c r="E175" s="21" t="s">
        <v>8</v>
      </c>
      <c r="F175" s="24" t="s">
        <v>176</v>
      </c>
      <c r="G175" s="21" t="s">
        <v>68</v>
      </c>
      <c r="H175" s="21" t="s">
        <v>8</v>
      </c>
      <c r="I175" s="21" t="s">
        <v>178</v>
      </c>
      <c r="J175" s="21">
        <v>120</v>
      </c>
      <c r="K175" s="25">
        <v>120000</v>
      </c>
      <c r="L175" s="25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59" s="27" customFormat="1" ht="34.5" customHeight="1">
      <c r="A176" s="21">
        <v>1036</v>
      </c>
      <c r="B176" s="22">
        <v>45405</v>
      </c>
      <c r="C176" s="21" t="s">
        <v>66</v>
      </c>
      <c r="D176" s="23">
        <v>8</v>
      </c>
      <c r="E176" s="21" t="s">
        <v>8</v>
      </c>
      <c r="F176" s="24" t="s">
        <v>176</v>
      </c>
      <c r="G176" s="21" t="s">
        <v>177</v>
      </c>
      <c r="H176" s="21" t="s">
        <v>8</v>
      </c>
      <c r="I176" s="21" t="s">
        <v>178</v>
      </c>
      <c r="J176" s="21">
        <v>180</v>
      </c>
      <c r="K176" s="25">
        <v>180000</v>
      </c>
      <c r="L176" s="25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s="27" customFormat="1" ht="34.5" customHeight="1">
      <c r="A177" s="21">
        <v>1023</v>
      </c>
      <c r="B177" s="22">
        <v>45405</v>
      </c>
      <c r="C177" s="21" t="s">
        <v>190</v>
      </c>
      <c r="D177" s="23" t="s">
        <v>37</v>
      </c>
      <c r="E177" s="21" t="s">
        <v>8</v>
      </c>
      <c r="F177" s="24" t="s">
        <v>191</v>
      </c>
      <c r="G177" s="21" t="s">
        <v>192</v>
      </c>
      <c r="H177" s="21" t="s">
        <v>193</v>
      </c>
      <c r="I177" s="21" t="s">
        <v>18</v>
      </c>
      <c r="J177" s="21">
        <v>150</v>
      </c>
      <c r="K177" s="25">
        <v>150000</v>
      </c>
      <c r="L177" s="25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s="27" customFormat="1" ht="34.5" customHeight="1">
      <c r="A178" s="21">
        <v>1064</v>
      </c>
      <c r="B178" s="22">
        <v>45408</v>
      </c>
      <c r="C178" s="21" t="s">
        <v>162</v>
      </c>
      <c r="D178" s="23" t="s">
        <v>74</v>
      </c>
      <c r="E178" s="21" t="s">
        <v>8</v>
      </c>
      <c r="F178" s="24" t="s">
        <v>209</v>
      </c>
      <c r="G178" s="21" t="s">
        <v>162</v>
      </c>
      <c r="H178" s="21" t="s">
        <v>8</v>
      </c>
      <c r="I178" s="21" t="s">
        <v>206</v>
      </c>
      <c r="J178" s="21">
        <v>11</v>
      </c>
      <c r="K178" s="25">
        <v>11000</v>
      </c>
      <c r="L178" s="25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s="27" customFormat="1" ht="34.5" customHeight="1">
      <c r="A179" s="21">
        <v>1064</v>
      </c>
      <c r="B179" s="22">
        <v>45408</v>
      </c>
      <c r="C179" s="21" t="s">
        <v>66</v>
      </c>
      <c r="D179" s="23" t="s">
        <v>74</v>
      </c>
      <c r="E179" s="21" t="s">
        <v>8</v>
      </c>
      <c r="F179" s="24" t="s">
        <v>209</v>
      </c>
      <c r="G179" s="21" t="s">
        <v>66</v>
      </c>
      <c r="H179" s="21" t="s">
        <v>8</v>
      </c>
      <c r="I179" s="21" t="s">
        <v>206</v>
      </c>
      <c r="J179" s="21">
        <v>9</v>
      </c>
      <c r="K179" s="25">
        <v>9000</v>
      </c>
      <c r="L179" s="25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s="27" customFormat="1" ht="34.5" customHeight="1">
      <c r="A180" s="21">
        <v>1066</v>
      </c>
      <c r="B180" s="22">
        <v>45408</v>
      </c>
      <c r="C180" s="21" t="s">
        <v>162</v>
      </c>
      <c r="D180" s="23" t="s">
        <v>74</v>
      </c>
      <c r="E180" s="21" t="s">
        <v>8</v>
      </c>
      <c r="F180" s="24" t="s">
        <v>207</v>
      </c>
      <c r="G180" s="21" t="s">
        <v>162</v>
      </c>
      <c r="H180" s="21" t="s">
        <v>8</v>
      </c>
      <c r="I180" s="21" t="s">
        <v>208</v>
      </c>
      <c r="J180" s="21">
        <v>50</v>
      </c>
      <c r="K180" s="25">
        <v>50000</v>
      </c>
      <c r="L180" s="25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s="27" customFormat="1" ht="34.5" customHeight="1">
      <c r="A181" s="21">
        <v>1066</v>
      </c>
      <c r="B181" s="22">
        <v>45408</v>
      </c>
      <c r="C181" s="21" t="s">
        <v>66</v>
      </c>
      <c r="D181" s="23" t="s">
        <v>74</v>
      </c>
      <c r="E181" s="21" t="s">
        <v>8</v>
      </c>
      <c r="F181" s="24" t="s">
        <v>207</v>
      </c>
      <c r="G181" s="21" t="s">
        <v>66</v>
      </c>
      <c r="H181" s="21" t="s">
        <v>8</v>
      </c>
      <c r="I181" s="21" t="s">
        <v>208</v>
      </c>
      <c r="J181" s="21">
        <v>50</v>
      </c>
      <c r="K181" s="25">
        <v>50000</v>
      </c>
      <c r="L181" s="25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s="27" customFormat="1" ht="34.5" customHeight="1">
      <c r="A182" s="21">
        <v>1070</v>
      </c>
      <c r="B182" s="22">
        <v>45408</v>
      </c>
      <c r="C182" s="21" t="s">
        <v>66</v>
      </c>
      <c r="D182" s="23">
        <v>8</v>
      </c>
      <c r="E182" s="21" t="s">
        <v>8</v>
      </c>
      <c r="F182" s="24" t="s">
        <v>176</v>
      </c>
      <c r="G182" s="21" t="s">
        <v>68</v>
      </c>
      <c r="H182" s="21" t="s">
        <v>8</v>
      </c>
      <c r="I182" s="21" t="s">
        <v>189</v>
      </c>
      <c r="J182" s="21">
        <v>120</v>
      </c>
      <c r="K182" s="25">
        <v>120000</v>
      </c>
      <c r="L182" s="25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s="27" customFormat="1" ht="34.5" customHeight="1">
      <c r="A183" s="21">
        <v>1070</v>
      </c>
      <c r="B183" s="22">
        <v>45408</v>
      </c>
      <c r="C183" s="21" t="s">
        <v>177</v>
      </c>
      <c r="D183" s="23">
        <v>8</v>
      </c>
      <c r="E183" s="21" t="s">
        <v>8</v>
      </c>
      <c r="F183" s="24" t="s">
        <v>176</v>
      </c>
      <c r="G183" s="21" t="s">
        <v>177</v>
      </c>
      <c r="H183" s="21" t="s">
        <v>8</v>
      </c>
      <c r="I183" s="21" t="s">
        <v>189</v>
      </c>
      <c r="J183" s="21">
        <v>180</v>
      </c>
      <c r="K183" s="25">
        <v>180000</v>
      </c>
      <c r="L183" s="25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s="27" customFormat="1" ht="34.5" customHeight="1">
      <c r="A184" s="21">
        <v>1112</v>
      </c>
      <c r="B184" s="22">
        <v>45412</v>
      </c>
      <c r="C184" s="21" t="s">
        <v>162</v>
      </c>
      <c r="D184" s="23" t="s">
        <v>74</v>
      </c>
      <c r="E184" s="21" t="s">
        <v>8</v>
      </c>
      <c r="F184" s="24" t="s">
        <v>210</v>
      </c>
      <c r="G184" s="21" t="s">
        <v>162</v>
      </c>
      <c r="H184" s="21" t="s">
        <v>8</v>
      </c>
      <c r="I184" s="21" t="s">
        <v>198</v>
      </c>
      <c r="J184" s="21">
        <v>110</v>
      </c>
      <c r="K184" s="25">
        <v>110000</v>
      </c>
      <c r="L184" s="25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s="27" customFormat="1" ht="34.5" customHeight="1">
      <c r="A185" s="21">
        <v>1112</v>
      </c>
      <c r="B185" s="22">
        <v>45412</v>
      </c>
      <c r="C185" s="21" t="s">
        <v>66</v>
      </c>
      <c r="D185" s="23" t="s">
        <v>74</v>
      </c>
      <c r="E185" s="21" t="s">
        <v>8</v>
      </c>
      <c r="F185" s="24" t="s">
        <v>210</v>
      </c>
      <c r="G185" s="21" t="s">
        <v>66</v>
      </c>
      <c r="H185" s="21" t="s">
        <v>8</v>
      </c>
      <c r="I185" s="21" t="s">
        <v>198</v>
      </c>
      <c r="J185" s="21">
        <v>10</v>
      </c>
      <c r="K185" s="25">
        <v>10000</v>
      </c>
      <c r="L185" s="25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s="27" customFormat="1" ht="34.5" customHeight="1">
      <c r="A186" s="21">
        <v>1132</v>
      </c>
      <c r="B186" s="22">
        <v>45414</v>
      </c>
      <c r="C186" s="21" t="s">
        <v>162</v>
      </c>
      <c r="D186" s="23">
        <v>8</v>
      </c>
      <c r="E186" s="21" t="s">
        <v>8</v>
      </c>
      <c r="F186" s="24" t="s">
        <v>194</v>
      </c>
      <c r="G186" s="21" t="s">
        <v>162</v>
      </c>
      <c r="H186" s="21" t="s">
        <v>8</v>
      </c>
      <c r="I186" s="21" t="s">
        <v>197</v>
      </c>
      <c r="J186" s="21">
        <v>175</v>
      </c>
      <c r="K186" s="25">
        <v>175000</v>
      </c>
      <c r="L186" s="25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s="27" customFormat="1" ht="34.5" customHeight="1">
      <c r="A187" s="21">
        <v>1132</v>
      </c>
      <c r="B187" s="22">
        <v>45414</v>
      </c>
      <c r="C187" s="21" t="s">
        <v>66</v>
      </c>
      <c r="D187" s="23">
        <v>8</v>
      </c>
      <c r="E187" s="21" t="s">
        <v>8</v>
      </c>
      <c r="F187" s="24" t="s">
        <v>194</v>
      </c>
      <c r="G187" s="21" t="s">
        <v>66</v>
      </c>
      <c r="H187" s="21" t="s">
        <v>8</v>
      </c>
      <c r="I187" s="21" t="s">
        <v>197</v>
      </c>
      <c r="J187" s="21">
        <v>75</v>
      </c>
      <c r="K187" s="25">
        <v>75000</v>
      </c>
      <c r="L187" s="25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s="27" customFormat="1" ht="34.5" customHeight="1">
      <c r="A188" s="21">
        <v>1133</v>
      </c>
      <c r="B188" s="22">
        <v>45414</v>
      </c>
      <c r="C188" s="21" t="s">
        <v>162</v>
      </c>
      <c r="D188" s="23">
        <v>8</v>
      </c>
      <c r="E188" s="21" t="s">
        <v>8</v>
      </c>
      <c r="F188" s="24" t="s">
        <v>91</v>
      </c>
      <c r="G188" s="21" t="s">
        <v>162</v>
      </c>
      <c r="H188" s="21" t="s">
        <v>8</v>
      </c>
      <c r="I188" s="21" t="s">
        <v>198</v>
      </c>
      <c r="J188" s="21">
        <v>30</v>
      </c>
      <c r="K188" s="25">
        <v>30000</v>
      </c>
      <c r="L188" s="25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s="27" customFormat="1" ht="34.5" customHeight="1">
      <c r="A189" s="21">
        <v>1133</v>
      </c>
      <c r="B189" s="22">
        <v>45414</v>
      </c>
      <c r="C189" s="21" t="s">
        <v>66</v>
      </c>
      <c r="D189" s="23">
        <v>8</v>
      </c>
      <c r="E189" s="21" t="s">
        <v>8</v>
      </c>
      <c r="F189" s="24" t="s">
        <v>91</v>
      </c>
      <c r="G189" s="21" t="s">
        <v>66</v>
      </c>
      <c r="H189" s="21" t="s">
        <v>8</v>
      </c>
      <c r="I189" s="21" t="s">
        <v>198</v>
      </c>
      <c r="J189" s="21">
        <v>20</v>
      </c>
      <c r="K189" s="25">
        <v>20000</v>
      </c>
      <c r="L189" s="25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s="27" customFormat="1" ht="34.5" customHeight="1">
      <c r="A190" s="21">
        <v>1138</v>
      </c>
      <c r="B190" s="22">
        <v>45414</v>
      </c>
      <c r="C190" s="21" t="s">
        <v>162</v>
      </c>
      <c r="D190" s="23">
        <v>8</v>
      </c>
      <c r="E190" s="21" t="s">
        <v>8</v>
      </c>
      <c r="F190" s="24" t="s">
        <v>99</v>
      </c>
      <c r="G190" s="21" t="s">
        <v>162</v>
      </c>
      <c r="H190" s="21" t="s">
        <v>8</v>
      </c>
      <c r="I190" s="21" t="s">
        <v>199</v>
      </c>
      <c r="J190" s="21">
        <v>80</v>
      </c>
      <c r="K190" s="25">
        <v>80000</v>
      </c>
      <c r="L190" s="25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s="27" customFormat="1" ht="34.5" customHeight="1">
      <c r="A191" s="21">
        <v>1138</v>
      </c>
      <c r="B191" s="22">
        <v>45414</v>
      </c>
      <c r="C191" s="21" t="s">
        <v>66</v>
      </c>
      <c r="D191" s="23">
        <v>8</v>
      </c>
      <c r="E191" s="21" t="s">
        <v>8</v>
      </c>
      <c r="F191" s="24" t="s">
        <v>99</v>
      </c>
      <c r="G191" s="21" t="s">
        <v>66</v>
      </c>
      <c r="H191" s="21" t="s">
        <v>8</v>
      </c>
      <c r="I191" s="21" t="s">
        <v>199</v>
      </c>
      <c r="J191" s="21">
        <v>40</v>
      </c>
      <c r="K191" s="25">
        <v>40000</v>
      </c>
      <c r="L191" s="25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59" s="27" customFormat="1" ht="34.5" customHeight="1">
      <c r="A192" s="21">
        <v>1139</v>
      </c>
      <c r="B192" s="22">
        <v>45414</v>
      </c>
      <c r="C192" s="21" t="s">
        <v>162</v>
      </c>
      <c r="D192" s="23">
        <v>8</v>
      </c>
      <c r="E192" s="21" t="s">
        <v>8</v>
      </c>
      <c r="F192" s="24" t="s">
        <v>99</v>
      </c>
      <c r="G192" s="21" t="s">
        <v>162</v>
      </c>
      <c r="H192" s="21" t="s">
        <v>8</v>
      </c>
      <c r="I192" s="21" t="s">
        <v>200</v>
      </c>
      <c r="J192" s="21">
        <v>80</v>
      </c>
      <c r="K192" s="25">
        <v>80000</v>
      </c>
      <c r="L192" s="25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</row>
    <row r="193" spans="1:59" s="27" customFormat="1" ht="34.5" customHeight="1">
      <c r="A193" s="21">
        <v>1139</v>
      </c>
      <c r="B193" s="22">
        <v>45414</v>
      </c>
      <c r="C193" s="21" t="s">
        <v>66</v>
      </c>
      <c r="D193" s="23">
        <v>8</v>
      </c>
      <c r="E193" s="21" t="s">
        <v>8</v>
      </c>
      <c r="F193" s="24" t="s">
        <v>99</v>
      </c>
      <c r="G193" s="21" t="s">
        <v>66</v>
      </c>
      <c r="H193" s="21" t="s">
        <v>8</v>
      </c>
      <c r="I193" s="21" t="s">
        <v>200</v>
      </c>
      <c r="J193" s="21">
        <v>40</v>
      </c>
      <c r="K193" s="25">
        <v>40000</v>
      </c>
      <c r="L193" s="25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</row>
    <row r="194" spans="1:59" s="27" customFormat="1" ht="34.5" customHeight="1">
      <c r="A194" s="21">
        <v>1140</v>
      </c>
      <c r="B194" s="22">
        <v>45414</v>
      </c>
      <c r="C194" s="21" t="s">
        <v>162</v>
      </c>
      <c r="D194" s="23">
        <v>8</v>
      </c>
      <c r="E194" s="21" t="s">
        <v>8</v>
      </c>
      <c r="F194" s="24" t="s">
        <v>195</v>
      </c>
      <c r="G194" s="21" t="s">
        <v>162</v>
      </c>
      <c r="H194" s="21" t="s">
        <v>8</v>
      </c>
      <c r="I194" s="21" t="s">
        <v>201</v>
      </c>
      <c r="J194" s="21">
        <v>98</v>
      </c>
      <c r="K194" s="25">
        <v>98000</v>
      </c>
      <c r="L194" s="25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s="27" customFormat="1" ht="34.5" customHeight="1">
      <c r="A195" s="21">
        <v>1140</v>
      </c>
      <c r="B195" s="22">
        <v>45414</v>
      </c>
      <c r="C195" s="21" t="s">
        <v>66</v>
      </c>
      <c r="D195" s="23">
        <v>8</v>
      </c>
      <c r="E195" s="21" t="s">
        <v>8</v>
      </c>
      <c r="F195" s="24" t="s">
        <v>195</v>
      </c>
      <c r="G195" s="21" t="s">
        <v>66</v>
      </c>
      <c r="H195" s="21" t="s">
        <v>8</v>
      </c>
      <c r="I195" s="21" t="s">
        <v>201</v>
      </c>
      <c r="J195" s="21">
        <v>70</v>
      </c>
      <c r="K195" s="25">
        <v>70000</v>
      </c>
      <c r="L195" s="25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59" s="27" customFormat="1" ht="34.5" customHeight="1">
      <c r="A196" s="21">
        <v>1143</v>
      </c>
      <c r="B196" s="22">
        <v>45414</v>
      </c>
      <c r="C196" s="21" t="s">
        <v>162</v>
      </c>
      <c r="D196" s="23">
        <v>8</v>
      </c>
      <c r="E196" s="21" t="s">
        <v>8</v>
      </c>
      <c r="F196" s="24" t="s">
        <v>96</v>
      </c>
      <c r="G196" s="21" t="s">
        <v>162</v>
      </c>
      <c r="H196" s="21" t="s">
        <v>8</v>
      </c>
      <c r="I196" s="21" t="s">
        <v>202</v>
      </c>
      <c r="J196" s="21">
        <v>600</v>
      </c>
      <c r="K196" s="25">
        <v>600000</v>
      </c>
      <c r="L196" s="25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</row>
    <row r="197" spans="1:59" s="27" customFormat="1" ht="34.5" customHeight="1">
      <c r="A197" s="21">
        <v>1143</v>
      </c>
      <c r="B197" s="22">
        <v>45414</v>
      </c>
      <c r="C197" s="21" t="s">
        <v>66</v>
      </c>
      <c r="D197" s="23">
        <v>8</v>
      </c>
      <c r="E197" s="21" t="s">
        <v>8</v>
      </c>
      <c r="F197" s="24" t="s">
        <v>96</v>
      </c>
      <c r="G197" s="21" t="s">
        <v>66</v>
      </c>
      <c r="H197" s="21" t="s">
        <v>8</v>
      </c>
      <c r="I197" s="21" t="s">
        <v>202</v>
      </c>
      <c r="J197" s="21">
        <v>100</v>
      </c>
      <c r="K197" s="25">
        <v>100000</v>
      </c>
      <c r="L197" s="25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</row>
    <row r="198" spans="1:59" s="27" customFormat="1" ht="34.5" customHeight="1">
      <c r="A198" s="21">
        <v>1275</v>
      </c>
      <c r="B198" s="22">
        <v>45414</v>
      </c>
      <c r="C198" s="21" t="s">
        <v>162</v>
      </c>
      <c r="D198" s="23">
        <v>8</v>
      </c>
      <c r="E198" s="21" t="s">
        <v>8</v>
      </c>
      <c r="F198" s="24" t="s">
        <v>219</v>
      </c>
      <c r="G198" s="21" t="s">
        <v>162</v>
      </c>
      <c r="H198" s="21" t="s">
        <v>8</v>
      </c>
      <c r="I198" s="21" t="s">
        <v>220</v>
      </c>
      <c r="J198" s="21">
        <v>150</v>
      </c>
      <c r="K198" s="25">
        <v>150000</v>
      </c>
      <c r="L198" s="25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</row>
    <row r="199" spans="1:59" s="27" customFormat="1" ht="34.5" customHeight="1">
      <c r="A199" s="21">
        <v>1275</v>
      </c>
      <c r="B199" s="22">
        <v>45414</v>
      </c>
      <c r="C199" s="21" t="s">
        <v>66</v>
      </c>
      <c r="D199" s="23">
        <v>8</v>
      </c>
      <c r="E199" s="21" t="s">
        <v>8</v>
      </c>
      <c r="F199" s="24" t="s">
        <v>219</v>
      </c>
      <c r="G199" s="21" t="s">
        <v>66</v>
      </c>
      <c r="H199" s="21" t="s">
        <v>8</v>
      </c>
      <c r="I199" s="21" t="s">
        <v>220</v>
      </c>
      <c r="J199" s="21">
        <v>40</v>
      </c>
      <c r="K199" s="25">
        <v>40000</v>
      </c>
      <c r="L199" s="25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</row>
    <row r="200" spans="1:59" s="27" customFormat="1" ht="34.5" customHeight="1">
      <c r="A200" s="21">
        <v>1146</v>
      </c>
      <c r="B200" s="22">
        <v>45418</v>
      </c>
      <c r="C200" s="21" t="s">
        <v>59</v>
      </c>
      <c r="D200" s="23">
        <v>8</v>
      </c>
      <c r="E200" s="21" t="s">
        <v>8</v>
      </c>
      <c r="F200" s="24" t="s">
        <v>196</v>
      </c>
      <c r="G200" s="21" t="s">
        <v>66</v>
      </c>
      <c r="H200" s="21" t="s">
        <v>8</v>
      </c>
      <c r="I200" s="21" t="s">
        <v>203</v>
      </c>
      <c r="J200" s="21">
        <v>9</v>
      </c>
      <c r="K200" s="25">
        <v>9000</v>
      </c>
      <c r="L200" s="25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</row>
    <row r="201" spans="1:59" s="27" customFormat="1" ht="34.5" customHeight="1">
      <c r="A201" s="21">
        <v>1156</v>
      </c>
      <c r="B201" s="22">
        <v>45419</v>
      </c>
      <c r="C201" s="21" t="s">
        <v>66</v>
      </c>
      <c r="D201" s="23">
        <v>8</v>
      </c>
      <c r="E201" s="21" t="s">
        <v>8</v>
      </c>
      <c r="F201" s="24" t="s">
        <v>215</v>
      </c>
      <c r="G201" s="21" t="s">
        <v>66</v>
      </c>
      <c r="H201" s="21" t="s">
        <v>8</v>
      </c>
      <c r="I201" s="21" t="s">
        <v>98</v>
      </c>
      <c r="J201" s="21">
        <v>54</v>
      </c>
      <c r="K201" s="25">
        <v>54000</v>
      </c>
      <c r="L201" s="25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</row>
    <row r="202" spans="1:59" s="27" customFormat="1" ht="34.5" customHeight="1">
      <c r="A202" s="21">
        <v>1205</v>
      </c>
      <c r="B202" s="22">
        <v>45426</v>
      </c>
      <c r="C202" s="21" t="s">
        <v>59</v>
      </c>
      <c r="D202" s="23">
        <v>8</v>
      </c>
      <c r="E202" s="21" t="s">
        <v>8</v>
      </c>
      <c r="F202" s="24" t="s">
        <v>216</v>
      </c>
      <c r="G202" s="21" t="s">
        <v>59</v>
      </c>
      <c r="H202" s="21" t="s">
        <v>8</v>
      </c>
      <c r="I202" s="21" t="s">
        <v>203</v>
      </c>
      <c r="J202" s="21">
        <v>15</v>
      </c>
      <c r="K202" s="25">
        <v>15000</v>
      </c>
      <c r="L202" s="25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</row>
    <row r="203" spans="1:59" s="27" customFormat="1" ht="34.5" customHeight="1">
      <c r="A203" s="21">
        <v>1237</v>
      </c>
      <c r="B203" s="22">
        <v>45427</v>
      </c>
      <c r="C203" s="21" t="s">
        <v>66</v>
      </c>
      <c r="D203" s="23">
        <v>8</v>
      </c>
      <c r="E203" s="21" t="s">
        <v>8</v>
      </c>
      <c r="F203" s="24" t="s">
        <v>214</v>
      </c>
      <c r="G203" s="21" t="s">
        <v>230</v>
      </c>
      <c r="H203" s="21" t="s">
        <v>8</v>
      </c>
      <c r="I203" s="21" t="s">
        <v>174</v>
      </c>
      <c r="J203" s="21">
        <f>K203/1000</f>
        <v>630.12900000000002</v>
      </c>
      <c r="K203" s="25">
        <v>630129</v>
      </c>
      <c r="L203" s="25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</row>
    <row r="204" spans="1:59" s="27" customFormat="1" ht="34.5" customHeight="1">
      <c r="A204" s="21">
        <v>1237</v>
      </c>
      <c r="B204" s="22">
        <v>45427</v>
      </c>
      <c r="C204" s="21" t="s">
        <v>162</v>
      </c>
      <c r="D204" s="23">
        <v>8</v>
      </c>
      <c r="E204" s="21" t="s">
        <v>8</v>
      </c>
      <c r="F204" s="24" t="s">
        <v>214</v>
      </c>
      <c r="G204" s="21" t="s">
        <v>213</v>
      </c>
      <c r="H204" s="21" t="s">
        <v>8</v>
      </c>
      <c r="I204" s="21" t="s">
        <v>174</v>
      </c>
      <c r="J204" s="21">
        <f>K204/1000</f>
        <v>889.17899999999997</v>
      </c>
      <c r="K204" s="25">
        <v>889179</v>
      </c>
      <c r="L204" s="25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</row>
    <row r="205" spans="1:59" s="27" customFormat="1" ht="34.5" customHeight="1">
      <c r="A205" s="21">
        <v>1274</v>
      </c>
      <c r="B205" s="22">
        <v>45436</v>
      </c>
      <c r="C205" s="21" t="s">
        <v>59</v>
      </c>
      <c r="D205" s="23">
        <v>8</v>
      </c>
      <c r="E205" s="21" t="s">
        <v>8</v>
      </c>
      <c r="F205" s="24" t="s">
        <v>217</v>
      </c>
      <c r="G205" s="21" t="s">
        <v>59</v>
      </c>
      <c r="H205" s="21" t="s">
        <v>8</v>
      </c>
      <c r="I205" s="21" t="s">
        <v>218</v>
      </c>
      <c r="J205" s="21">
        <v>25</v>
      </c>
      <c r="K205" s="25">
        <v>25000</v>
      </c>
      <c r="L205" s="25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</row>
    <row r="206" spans="1:59" s="27" customFormat="1" ht="34.5" customHeight="1">
      <c r="A206" s="21">
        <v>1389</v>
      </c>
      <c r="B206" s="22">
        <v>45450</v>
      </c>
      <c r="C206" s="21" t="s">
        <v>162</v>
      </c>
      <c r="D206" s="23" t="s">
        <v>221</v>
      </c>
      <c r="E206" s="21" t="s">
        <v>8</v>
      </c>
      <c r="F206" s="24" t="s">
        <v>222</v>
      </c>
      <c r="G206" s="21" t="s">
        <v>162</v>
      </c>
      <c r="H206" s="21" t="s">
        <v>8</v>
      </c>
      <c r="I206" s="21" t="s">
        <v>94</v>
      </c>
      <c r="J206" s="21">
        <v>4.9000000000000004</v>
      </c>
      <c r="K206" s="25">
        <v>4900</v>
      </c>
      <c r="L206" s="25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</row>
    <row r="207" spans="1:59" s="27" customFormat="1" ht="34.5" customHeight="1">
      <c r="A207" s="21">
        <v>1389</v>
      </c>
      <c r="B207" s="22">
        <v>45450</v>
      </c>
      <c r="C207" s="21" t="s">
        <v>66</v>
      </c>
      <c r="D207" s="23" t="s">
        <v>221</v>
      </c>
      <c r="E207" s="21" t="s">
        <v>8</v>
      </c>
      <c r="F207" s="24" t="s">
        <v>222</v>
      </c>
      <c r="G207" s="21" t="s">
        <v>66</v>
      </c>
      <c r="H207" s="21" t="s">
        <v>8</v>
      </c>
      <c r="I207" s="21" t="s">
        <v>94</v>
      </c>
      <c r="J207" s="21">
        <v>363.3</v>
      </c>
      <c r="K207" s="25">
        <v>363300</v>
      </c>
      <c r="L207" s="25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</row>
    <row r="208" spans="1:59" s="27" customFormat="1" ht="34.5" customHeight="1">
      <c r="A208" s="21">
        <v>1390</v>
      </c>
      <c r="B208" s="22">
        <v>45450</v>
      </c>
      <c r="C208" s="21" t="s">
        <v>162</v>
      </c>
      <c r="D208" s="23" t="s">
        <v>221</v>
      </c>
      <c r="E208" s="21" t="s">
        <v>8</v>
      </c>
      <c r="F208" s="24" t="s">
        <v>223</v>
      </c>
      <c r="G208" s="21" t="s">
        <v>162</v>
      </c>
      <c r="H208" s="21" t="s">
        <v>8</v>
      </c>
      <c r="I208" s="21" t="s">
        <v>224</v>
      </c>
      <c r="J208" s="21">
        <v>75</v>
      </c>
      <c r="K208" s="25">
        <v>75000</v>
      </c>
      <c r="L208" s="25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</row>
    <row r="209" spans="1:59" s="27" customFormat="1" ht="34.5" customHeight="1">
      <c r="A209" s="21">
        <v>1390</v>
      </c>
      <c r="B209" s="22">
        <v>45450</v>
      </c>
      <c r="C209" s="21" t="s">
        <v>66</v>
      </c>
      <c r="D209" s="23" t="s">
        <v>221</v>
      </c>
      <c r="E209" s="21" t="s">
        <v>8</v>
      </c>
      <c r="F209" s="24" t="s">
        <v>223</v>
      </c>
      <c r="G209" s="21" t="s">
        <v>66</v>
      </c>
      <c r="H209" s="21" t="s">
        <v>8</v>
      </c>
      <c r="I209" s="21" t="s">
        <v>224</v>
      </c>
      <c r="J209" s="21">
        <v>25</v>
      </c>
      <c r="K209" s="25">
        <v>25000</v>
      </c>
      <c r="L209" s="25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</row>
    <row r="210" spans="1:59" s="27" customFormat="1" ht="34.5" customHeight="1">
      <c r="A210" s="21">
        <v>1417</v>
      </c>
      <c r="B210" s="22">
        <v>45457</v>
      </c>
      <c r="C210" s="21" t="s">
        <v>162</v>
      </c>
      <c r="D210" s="23" t="s">
        <v>221</v>
      </c>
      <c r="E210" s="21" t="s">
        <v>8</v>
      </c>
      <c r="F210" s="24" t="s">
        <v>95</v>
      </c>
      <c r="G210" s="21" t="s">
        <v>162</v>
      </c>
      <c r="H210" s="21" t="s">
        <v>8</v>
      </c>
      <c r="I210" s="21" t="s">
        <v>225</v>
      </c>
      <c r="J210" s="21">
        <v>100</v>
      </c>
      <c r="K210" s="25">
        <v>100000</v>
      </c>
      <c r="L210" s="25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</row>
    <row r="211" spans="1:59" s="27" customFormat="1" ht="34.5" customHeight="1">
      <c r="A211" s="21">
        <v>1417</v>
      </c>
      <c r="B211" s="22">
        <v>45457</v>
      </c>
      <c r="C211" s="21" t="s">
        <v>66</v>
      </c>
      <c r="D211" s="23" t="s">
        <v>221</v>
      </c>
      <c r="E211" s="21" t="s">
        <v>8</v>
      </c>
      <c r="F211" s="24" t="s">
        <v>95</v>
      </c>
      <c r="G211" s="21" t="s">
        <v>66</v>
      </c>
      <c r="H211" s="21" t="s">
        <v>8</v>
      </c>
      <c r="I211" s="21" t="s">
        <v>225</v>
      </c>
      <c r="J211" s="21">
        <v>150</v>
      </c>
      <c r="K211" s="25">
        <v>150000</v>
      </c>
      <c r="L211" s="25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</row>
    <row r="212" spans="1:59" s="27" customFormat="1" ht="34.5" customHeight="1">
      <c r="A212" s="21">
        <v>1447</v>
      </c>
      <c r="B212" s="22">
        <v>45461</v>
      </c>
      <c r="C212" s="21" t="s">
        <v>162</v>
      </c>
      <c r="D212" s="23" t="s">
        <v>221</v>
      </c>
      <c r="E212" s="21" t="s">
        <v>8</v>
      </c>
      <c r="F212" s="24" t="s">
        <v>226</v>
      </c>
      <c r="G212" s="21" t="s">
        <v>162</v>
      </c>
      <c r="H212" s="21" t="s">
        <v>8</v>
      </c>
      <c r="I212" s="21" t="s">
        <v>145</v>
      </c>
      <c r="J212" s="21">
        <v>250</v>
      </c>
      <c r="K212" s="25">
        <v>250000</v>
      </c>
      <c r="L212" s="25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</row>
    <row r="213" spans="1:59" s="27" customFormat="1" ht="34.5" customHeight="1">
      <c r="A213" s="21">
        <v>1447</v>
      </c>
      <c r="B213" s="22">
        <v>45461</v>
      </c>
      <c r="C213" s="21" t="s">
        <v>66</v>
      </c>
      <c r="D213" s="23" t="s">
        <v>221</v>
      </c>
      <c r="E213" s="21" t="s">
        <v>8</v>
      </c>
      <c r="F213" s="24" t="s">
        <v>226</v>
      </c>
      <c r="G213" s="21" t="s">
        <v>66</v>
      </c>
      <c r="H213" s="21" t="s">
        <v>8</v>
      </c>
      <c r="I213" s="21" t="s">
        <v>145</v>
      </c>
      <c r="J213" s="21">
        <v>100</v>
      </c>
      <c r="K213" s="25">
        <v>100000</v>
      </c>
      <c r="L213" s="25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</row>
  </sheetData>
  <autoFilter ref="A3:BH198">
    <filterColumn colId="2"/>
  </autoFilter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2024-06-19T16:52:36Z</dcterms:modified>
</cp:coreProperties>
</file>